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codeName="ThisWorkbook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ideanomade/Desktop/Blog/Vivi e Viaggia/Articoli/Brasile_32/29/"/>
    </mc:Choice>
  </mc:AlternateContent>
  <xr:revisionPtr revIDLastSave="0" documentId="13_ncr:1_{B7014606-BE5B-D44F-BE4A-88437D74D972}" xr6:coauthVersionLast="47" xr6:coauthVersionMax="47" xr10:uidLastSave="{00000000-0000-0000-0000-000000000000}"/>
  <bookViews>
    <workbookView xWindow="0" yWindow="500" windowWidth="25600" windowHeight="14960" tabRatio="688" xr2:uid="{00000000-000D-0000-FFFF-FFFF00000000}"/>
  </bookViews>
  <sheets>
    <sheet name="Brasile" sheetId="7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46" i="70" l="1"/>
  <c r="O46" i="70" s="1"/>
  <c r="B6" i="70"/>
  <c r="B7" i="70"/>
  <c r="B8" i="70" s="1"/>
  <c r="B9" i="70" s="1"/>
  <c r="B10" i="70" s="1"/>
  <c r="B11" i="70" s="1"/>
  <c r="B12" i="70" s="1"/>
  <c r="B13" i="70" s="1"/>
  <c r="B14" i="70" s="1"/>
  <c r="B15" i="70" s="1"/>
  <c r="B16" i="70" s="1"/>
  <c r="B17" i="70" s="1"/>
  <c r="B18" i="70" s="1"/>
  <c r="B19" i="70" s="1"/>
  <c r="B20" i="70" s="1"/>
  <c r="B21" i="70" s="1"/>
  <c r="B22" i="70" s="1"/>
  <c r="B23" i="70" s="1"/>
  <c r="B24" i="70" s="1"/>
  <c r="B25" i="70" s="1"/>
  <c r="B26" i="70" s="1"/>
  <c r="B27" i="70" s="1"/>
  <c r="B28" i="70" s="1"/>
  <c r="B29" i="70" s="1"/>
  <c r="B30" i="70" s="1"/>
  <c r="B31" i="70" s="1"/>
  <c r="B32" i="70" s="1"/>
  <c r="B33" i="70" s="1"/>
  <c r="B34" i="70" s="1"/>
  <c r="B35" i="70" s="1"/>
  <c r="B36" i="70" s="1"/>
  <c r="B37" i="70" s="1"/>
  <c r="B38" i="70" s="1"/>
  <c r="B39" i="70" s="1"/>
  <c r="B40" i="70" s="1"/>
  <c r="B41" i="70" s="1"/>
  <c r="B42" i="70" s="1"/>
  <c r="B43" i="70" s="1"/>
  <c r="B44" i="70" s="1"/>
  <c r="B45" i="70" s="1"/>
  <c r="B46" i="70" s="1"/>
  <c r="B47" i="70" s="1"/>
  <c r="N45" i="70"/>
  <c r="O45" i="70" s="1"/>
  <c r="N44" i="70"/>
  <c r="O44" i="70" s="1"/>
  <c r="M48" i="70"/>
  <c r="M49" i="70" s="1"/>
  <c r="M50" i="70" s="1"/>
  <c r="L48" i="70"/>
  <c r="L49" i="70" s="1"/>
  <c r="L50" i="70" s="1"/>
  <c r="K48" i="70"/>
  <c r="K49" i="70" s="1"/>
  <c r="K50" i="70" s="1"/>
  <c r="I48" i="70"/>
  <c r="I49" i="70" s="1"/>
  <c r="J48" i="70"/>
  <c r="J49" i="70" s="1"/>
  <c r="H48" i="70"/>
  <c r="H49" i="70" s="1"/>
  <c r="H50" i="70" s="1"/>
  <c r="G48" i="70"/>
  <c r="G49" i="70" s="1"/>
  <c r="G50" i="70" s="1"/>
  <c r="F48" i="70"/>
  <c r="F49" i="70" s="1"/>
  <c r="F50" i="70" s="1"/>
  <c r="E48" i="70"/>
  <c r="E49" i="70"/>
  <c r="E50" i="70" s="1"/>
  <c r="N47" i="70"/>
  <c r="O47" i="70" s="1"/>
  <c r="N43" i="70"/>
  <c r="O43" i="70" s="1"/>
  <c r="N42" i="70"/>
  <c r="O42" i="70" s="1"/>
  <c r="N41" i="70"/>
  <c r="O41" i="70" s="1"/>
  <c r="N37" i="70"/>
  <c r="O37" i="70"/>
  <c r="N36" i="70"/>
  <c r="O36" i="70" s="1"/>
  <c r="N35" i="70"/>
  <c r="O35" i="70" s="1"/>
  <c r="N34" i="70"/>
  <c r="O34" i="70" s="1"/>
  <c r="N40" i="70"/>
  <c r="O40" i="70" s="1"/>
  <c r="N39" i="70"/>
  <c r="O39" i="70" s="1"/>
  <c r="N38" i="70"/>
  <c r="O38" i="70" s="1"/>
  <c r="N33" i="70"/>
  <c r="O33" i="70" s="1"/>
  <c r="N32" i="70"/>
  <c r="O32" i="70" s="1"/>
  <c r="N31" i="70"/>
  <c r="O31" i="70" s="1"/>
  <c r="N30" i="70"/>
  <c r="O30" i="70" s="1"/>
  <c r="N28" i="70"/>
  <c r="O28" i="70"/>
  <c r="N29" i="70"/>
  <c r="O29" i="70" s="1"/>
  <c r="N27" i="70"/>
  <c r="O27" i="70" s="1"/>
  <c r="N26" i="70"/>
  <c r="O26" i="70" s="1"/>
  <c r="N25" i="70"/>
  <c r="O25" i="70"/>
  <c r="N24" i="70"/>
  <c r="O24" i="70" s="1"/>
  <c r="N23" i="70"/>
  <c r="O23" i="70" s="1"/>
  <c r="N22" i="70"/>
  <c r="O22" i="70" s="1"/>
  <c r="N21" i="70"/>
  <c r="O21" i="70" s="1"/>
  <c r="N20" i="70"/>
  <c r="O20" i="70"/>
  <c r="N19" i="70"/>
  <c r="O19" i="70" s="1"/>
  <c r="N5" i="70"/>
  <c r="O5" i="70" s="1"/>
  <c r="N6" i="70"/>
  <c r="O6" i="70" s="1"/>
  <c r="N7" i="70"/>
  <c r="O7" i="70" s="1"/>
  <c r="N8" i="70"/>
  <c r="O8" i="70" s="1"/>
  <c r="N9" i="70"/>
  <c r="N10" i="70"/>
  <c r="O10" i="70" s="1"/>
  <c r="N11" i="70"/>
  <c r="O11" i="70" s="1"/>
  <c r="N12" i="70"/>
  <c r="O12" i="70" s="1"/>
  <c r="N13" i="70"/>
  <c r="O13" i="70" s="1"/>
  <c r="N14" i="70"/>
  <c r="O14" i="70" s="1"/>
  <c r="N15" i="70"/>
  <c r="O15" i="70" s="1"/>
  <c r="N16" i="70"/>
  <c r="O16" i="70" s="1"/>
  <c r="N17" i="70"/>
  <c r="N18" i="70"/>
  <c r="O18" i="70"/>
  <c r="O17" i="70"/>
  <c r="O9" i="70"/>
  <c r="I50" i="70" l="1"/>
  <c r="E52" i="70"/>
  <c r="E51" i="70"/>
  <c r="N48" i="70"/>
</calcChain>
</file>

<file path=xl/sharedStrings.xml><?xml version="1.0" encoding="utf-8"?>
<sst xmlns="http://schemas.openxmlformats.org/spreadsheetml/2006/main" count="111" uniqueCount="52">
  <si>
    <t>Nazione</t>
  </si>
  <si>
    <t>Alloggio</t>
  </si>
  <si>
    <t>Salute</t>
  </si>
  <si>
    <t>Calendario</t>
  </si>
  <si>
    <t>Attrazioni</t>
  </si>
  <si>
    <t>Cibi &amp; Bevande</t>
  </si>
  <si>
    <t>gg di Viaggio</t>
  </si>
  <si>
    <t>Tempo Libero</t>
  </si>
  <si>
    <t>Città</t>
  </si>
  <si>
    <t>Cambio</t>
  </si>
  <si>
    <t>1€=</t>
  </si>
  <si>
    <t>Visti,Tasse, Multe</t>
  </si>
  <si>
    <t>ToT Giornaliero (Moneta Locale)</t>
  </si>
  <si>
    <t>ToT Giornaliero (Euro €)</t>
  </si>
  <si>
    <t>TOTALI IN EURO</t>
  </si>
  <si>
    <t>TOTALI IN VALUTA LOCALE</t>
  </si>
  <si>
    <t>Media giornaliera in euro a coppia</t>
  </si>
  <si>
    <t>Altro</t>
  </si>
  <si>
    <t>Totale Completo €</t>
  </si>
  <si>
    <t>Totale Media Giornaliera Completa €</t>
  </si>
  <si>
    <t>Lavanderia</t>
  </si>
  <si>
    <t>Escursioni</t>
  </si>
  <si>
    <t>Rial BRA</t>
  </si>
  <si>
    <t>Porto Alegre</t>
  </si>
  <si>
    <t>Porto Alegre / Rio de Janeiro</t>
  </si>
  <si>
    <t>Rio de Janeiro</t>
  </si>
  <si>
    <t>Rio de Janeiro / Salvador</t>
  </si>
  <si>
    <t>Salvador</t>
  </si>
  <si>
    <t>Salvador / Brasilia</t>
  </si>
  <si>
    <t>Brasilia</t>
  </si>
  <si>
    <t>Navigazione</t>
  </si>
  <si>
    <t xml:space="preserve">Trasporti </t>
  </si>
  <si>
    <t>Manaus</t>
  </si>
  <si>
    <t>Brasile</t>
  </si>
  <si>
    <t>Salvador / Lencois</t>
  </si>
  <si>
    <t>Lencois</t>
  </si>
  <si>
    <t>Lencois / Salvador</t>
  </si>
  <si>
    <t>Brasilia / Cuiabà</t>
  </si>
  <si>
    <t>Cuiabà</t>
  </si>
  <si>
    <t>Cuiabà / Porto Velho</t>
  </si>
  <si>
    <t>Porto Velho</t>
  </si>
  <si>
    <t>Dom</t>
  </si>
  <si>
    <t>Lun</t>
  </si>
  <si>
    <t>Mar</t>
  </si>
  <si>
    <t>Mer</t>
  </si>
  <si>
    <t>Gio</t>
  </si>
  <si>
    <t>Ven</t>
  </si>
  <si>
    <t>Sab</t>
  </si>
  <si>
    <t>Macapà</t>
  </si>
  <si>
    <t>Macapà / Oiapoque</t>
  </si>
  <si>
    <t>Oiapoque</t>
  </si>
  <si>
    <t>Manaus /  Macapà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</si>
</sst>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0]mmm\-yy;@"/>
    <numFmt numFmtId="165" formatCode="dd/mm/yy;@"/>
    <numFmt numFmtId="166" formatCode="_-[$€]\ * #,##0.00_-;\-[$€]\ * #,##0.00_-;_-[$€]\ * &quot;-&quot;??_-;_-@_-"/>
    <numFmt numFmtId="167" formatCode="[$$-C09]#,##0.00"/>
    <numFmt numFmtId="168" formatCode="#,##0.00\ &quot;€&quot;"/>
    <numFmt numFmtId="169" formatCode="#,##0.00\ [$$-2C0A]"/>
  </numFmts>
  <fonts count="1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8000"/>
      <name val="Calibri"/>
      <family val="2"/>
      <scheme val="minor"/>
    </font>
    <font>
      <b/>
      <sz val="11"/>
      <color rgb="FF008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49">
    <xf numFmtId="164" fontId="0" fillId="0" borderId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</cellStyleXfs>
  <cellXfs count="56">
    <xf numFmtId="164" fontId="0" fillId="0" borderId="0" xfId="0"/>
    <xf numFmtId="164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4" fontId="1" fillId="0" borderId="0" xfId="0" applyFont="1" applyAlignment="1">
      <alignment horizontal="center" vertical="center" shrinkToFit="1"/>
    </xf>
    <xf numFmtId="1" fontId="6" fillId="0" borderId="0" xfId="0" applyNumberFormat="1" applyFont="1" applyAlignment="1">
      <alignment horizontal="center" vertical="center"/>
    </xf>
    <xf numFmtId="164" fontId="6" fillId="0" borderId="0" xfId="0" applyFont="1" applyAlignment="1">
      <alignment horizontal="center" vertical="center"/>
    </xf>
    <xf numFmtId="167" fontId="1" fillId="2" borderId="0" xfId="0" applyNumberFormat="1" applyFont="1" applyFill="1" applyAlignment="1" applyProtection="1">
      <alignment horizontal="center" vertical="center"/>
      <protection locked="0"/>
    </xf>
    <xf numFmtId="165" fontId="1" fillId="2" borderId="0" xfId="0" applyNumberFormat="1" applyFont="1" applyFill="1" applyAlignment="1" applyProtection="1">
      <alignment horizontal="center" vertical="center"/>
      <protection locked="0"/>
    </xf>
    <xf numFmtId="1" fontId="1" fillId="0" borderId="0" xfId="0" applyNumberFormat="1" applyFont="1" applyAlignment="1" applyProtection="1">
      <alignment horizontal="center" vertical="center"/>
      <protection locked="0"/>
    </xf>
    <xf numFmtId="165" fontId="1" fillId="0" borderId="0" xfId="0" applyNumberFormat="1" applyFont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164" fontId="7" fillId="0" borderId="0" xfId="0" applyFont="1" applyAlignment="1" applyProtection="1">
      <alignment horizontal="left" vertical="center"/>
      <protection locked="0"/>
    </xf>
    <xf numFmtId="1" fontId="7" fillId="0" borderId="0" xfId="0" applyNumberFormat="1" applyFont="1" applyAlignment="1">
      <alignment horizontal="right" vertical="center"/>
    </xf>
    <xf numFmtId="1" fontId="7" fillId="2" borderId="0" xfId="0" applyNumberFormat="1" applyFont="1" applyFill="1" applyAlignment="1" applyProtection="1">
      <alignment horizontal="left" vertical="center"/>
      <protection locked="0"/>
    </xf>
    <xf numFmtId="1" fontId="7" fillId="0" borderId="0" xfId="0" applyNumberFormat="1" applyFont="1" applyAlignment="1" applyProtection="1">
      <alignment horizontal="left" vertical="center"/>
      <protection locked="0"/>
    </xf>
    <xf numFmtId="164" fontId="7" fillId="2" borderId="0" xfId="0" applyFont="1" applyFill="1" applyAlignment="1" applyProtection="1">
      <alignment horizontal="left" vertical="center"/>
      <protection locked="0"/>
    </xf>
    <xf numFmtId="167" fontId="1" fillId="4" borderId="0" xfId="0" applyNumberFormat="1" applyFont="1" applyFill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164" fontId="10" fillId="5" borderId="0" xfId="0" applyFont="1" applyFill="1" applyAlignment="1">
      <alignment horizontal="center" vertical="center"/>
    </xf>
    <xf numFmtId="164" fontId="1" fillId="6" borderId="0" xfId="0" applyFont="1" applyFill="1" applyAlignment="1">
      <alignment horizontal="center" vertical="center" shrinkToFit="1"/>
    </xf>
    <xf numFmtId="164" fontId="1" fillId="0" borderId="0" xfId="0" applyFont="1" applyAlignment="1">
      <alignment horizontal="center" vertical="center"/>
    </xf>
    <xf numFmtId="164" fontId="7" fillId="0" borderId="0" xfId="0" applyFont="1" applyAlignment="1">
      <alignment horizontal="right" vertical="center"/>
    </xf>
    <xf numFmtId="2" fontId="1" fillId="0" borderId="0" xfId="0" applyNumberFormat="1" applyFont="1" applyAlignment="1">
      <alignment horizontal="center" vertical="center"/>
    </xf>
    <xf numFmtId="164" fontId="8" fillId="6" borderId="0" xfId="0" applyFont="1" applyFill="1" applyAlignment="1">
      <alignment horizontal="center" vertical="center"/>
    </xf>
    <xf numFmtId="164" fontId="10" fillId="0" borderId="0" xfId="0" applyFont="1" applyAlignment="1">
      <alignment vertical="center"/>
    </xf>
    <xf numFmtId="168" fontId="6" fillId="6" borderId="0" xfId="0" applyNumberFormat="1" applyFont="1" applyFill="1" applyAlignment="1">
      <alignment horizontal="center" vertical="center"/>
    </xf>
    <xf numFmtId="168" fontId="5" fillId="6" borderId="0" xfId="0" applyNumberFormat="1" applyFont="1" applyFill="1" applyAlignment="1">
      <alignment horizontal="center" vertical="center"/>
    </xf>
    <xf numFmtId="168" fontId="5" fillId="4" borderId="0" xfId="0" applyNumberFormat="1" applyFont="1" applyFill="1" applyAlignment="1">
      <alignment horizontal="center" vertical="center"/>
    </xf>
    <xf numFmtId="1" fontId="5" fillId="3" borderId="3" xfId="0" applyNumberFormat="1" applyFont="1" applyFill="1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center" vertical="center" wrapText="1"/>
    </xf>
    <xf numFmtId="167" fontId="1" fillId="2" borderId="3" xfId="0" applyNumberFormat="1" applyFont="1" applyFill="1" applyBorder="1" applyAlignment="1" applyProtection="1">
      <alignment horizontal="center" vertical="center"/>
      <protection locked="0"/>
    </xf>
    <xf numFmtId="167" fontId="1" fillId="2" borderId="4" xfId="0" applyNumberFormat="1" applyFont="1" applyFill="1" applyBorder="1" applyAlignment="1" applyProtection="1">
      <alignment horizontal="center" vertical="center"/>
      <protection locked="0"/>
    </xf>
    <xf numFmtId="169" fontId="1" fillId="0" borderId="3" xfId="0" applyNumberFormat="1" applyFont="1" applyBorder="1" applyAlignment="1">
      <alignment horizontal="center" vertical="center"/>
    </xf>
    <xf numFmtId="169" fontId="1" fillId="0" borderId="4" xfId="0" applyNumberFormat="1" applyFont="1" applyBorder="1" applyAlignment="1">
      <alignment horizontal="center" vertical="center"/>
    </xf>
    <xf numFmtId="168" fontId="6" fillId="6" borderId="3" xfId="0" applyNumberFormat="1" applyFont="1" applyFill="1" applyBorder="1" applyAlignment="1">
      <alignment horizontal="center" vertical="center"/>
    </xf>
    <xf numFmtId="168" fontId="6" fillId="6" borderId="4" xfId="0" applyNumberFormat="1" applyFont="1" applyFill="1" applyBorder="1" applyAlignment="1">
      <alignment horizontal="center" vertical="center"/>
    </xf>
    <xf numFmtId="2" fontId="7" fillId="2" borderId="0" xfId="0" applyNumberFormat="1" applyFont="1" applyFill="1" applyAlignment="1" applyProtection="1">
      <alignment horizontal="left" vertical="center"/>
      <protection locked="0"/>
    </xf>
    <xf numFmtId="168" fontId="0" fillId="5" borderId="0" xfId="0" applyNumberFormat="1" applyFill="1" applyAlignment="1">
      <alignment horizontal="center" vertical="center"/>
    </xf>
    <xf numFmtId="167" fontId="11" fillId="2" borderId="0" xfId="0" applyNumberFormat="1" applyFont="1" applyFill="1" applyAlignment="1" applyProtection="1">
      <alignment horizontal="center" vertical="center"/>
      <protection locked="0"/>
    </xf>
    <xf numFmtId="49" fontId="9" fillId="2" borderId="0" xfId="0" applyNumberFormat="1" applyFont="1" applyFill="1" applyAlignment="1" applyProtection="1">
      <alignment horizontal="center" vertical="center"/>
      <protection locked="0"/>
    </xf>
    <xf numFmtId="167" fontId="9" fillId="2" borderId="0" xfId="0" applyNumberFormat="1" applyFont="1" applyFill="1" applyAlignment="1" applyProtection="1">
      <alignment horizontal="center" vertical="center"/>
      <protection locked="0"/>
    </xf>
    <xf numFmtId="167" fontId="9" fillId="2" borderId="3" xfId="0" applyNumberFormat="1" applyFont="1" applyFill="1" applyBorder="1" applyAlignment="1" applyProtection="1">
      <alignment horizontal="center" vertical="center"/>
      <protection locked="0"/>
    </xf>
    <xf numFmtId="167" fontId="9" fillId="2" borderId="4" xfId="0" applyNumberFormat="1" applyFont="1" applyFill="1" applyBorder="1" applyAlignment="1" applyProtection="1">
      <alignment horizontal="center" vertical="center"/>
      <protection locked="0"/>
    </xf>
    <xf numFmtId="168" fontId="12" fillId="5" borderId="0" xfId="0" applyNumberFormat="1" applyFont="1" applyFill="1" applyAlignment="1">
      <alignment horizontal="center" vertical="center"/>
    </xf>
    <xf numFmtId="1" fontId="5" fillId="3" borderId="0" xfId="0" applyNumberFormat="1" applyFont="1" applyFill="1" applyAlignment="1">
      <alignment horizontal="center" vertical="center" textRotation="90"/>
    </xf>
    <xf numFmtId="164" fontId="5" fillId="3" borderId="0" xfId="0" applyFont="1" applyFill="1" applyAlignment="1">
      <alignment horizontal="center" vertical="center" wrapText="1"/>
    </xf>
    <xf numFmtId="1" fontId="5" fillId="3" borderId="0" xfId="0" applyNumberFormat="1" applyFont="1" applyFill="1" applyAlignment="1">
      <alignment horizontal="center" vertical="center" wrapText="1"/>
    </xf>
    <xf numFmtId="1" fontId="5" fillId="3" borderId="0" xfId="0" applyNumberFormat="1" applyFont="1" applyFill="1" applyAlignment="1">
      <alignment horizontal="center" vertical="center"/>
    </xf>
    <xf numFmtId="164" fontId="5" fillId="3" borderId="0" xfId="0" applyFont="1" applyFill="1" applyAlignment="1">
      <alignment horizontal="center" vertical="center"/>
    </xf>
    <xf numFmtId="164" fontId="7" fillId="0" borderId="0" xfId="0" applyFont="1" applyAlignment="1">
      <alignment horizontal="right" vertical="center"/>
    </xf>
    <xf numFmtId="168" fontId="5" fillId="6" borderId="5" xfId="0" applyNumberFormat="1" applyFont="1" applyFill="1" applyBorder="1" applyAlignment="1">
      <alignment horizontal="center" vertical="center"/>
    </xf>
    <xf numFmtId="168" fontId="5" fillId="6" borderId="6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center"/>
    </xf>
  </cellXfs>
  <cellStyles count="449"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 visitato" xfId="1" builtinId="9" hidden="1"/>
    <cellStyle name="Collegamento ipertestuale visitato" xfId="2" builtinId="9" hidden="1"/>
    <cellStyle name="Collegamento ipertestuale visitato" xfId="3" builtinId="9" hidden="1"/>
    <cellStyle name="Collegamento ipertestuale visitato" xfId="4" builtinId="9" hidden="1"/>
    <cellStyle name="Collegamento ipertestuale visitato" xfId="5" builtinId="9" hidden="1"/>
    <cellStyle name="Collegamento ipertestuale visitato" xfId="6" builtinId="9" hidden="1"/>
    <cellStyle name="Collegamento ipertestuale visitato" xfId="7" builtinId="9" hidden="1"/>
    <cellStyle name="Collegamento ipertestuale visitato" xfId="8" builtinId="9" hidden="1"/>
    <cellStyle name="Collegamento ipertestuale visitato" xfId="9" builtinId="9" hidden="1"/>
    <cellStyle name="Collegamento ipertestuale visitato" xfId="10" builtinId="9" hidden="1"/>
    <cellStyle name="Collegamento ipertestuale visitato" xfId="11" builtinId="9" hidden="1"/>
    <cellStyle name="Collegamento ipertestuale visitato" xfId="12" builtinId="9" hidden="1"/>
    <cellStyle name="Collegamento ipertestuale visitato" xfId="13" builtinId="9" hidden="1"/>
    <cellStyle name="Collegamento ipertestuale visitato" xfId="14" builtinId="9" hidden="1"/>
    <cellStyle name="Collegamento ipertestuale visitato" xfId="15" builtinId="9" hidden="1"/>
    <cellStyle name="Collegamento ipertestuale visitato" xfId="16" builtinId="9" hidden="1"/>
    <cellStyle name="Collegamento ipertestuale visitato" xfId="17" builtinId="9" hidden="1"/>
    <cellStyle name="Collegamento ipertestuale visitato" xfId="18" builtinId="9" hidden="1"/>
    <cellStyle name="Collegamento ipertestuale visitato" xfId="19" builtinId="9" hidden="1"/>
    <cellStyle name="Collegamento ipertestuale visitato" xfId="20" builtinId="9" hidden="1"/>
    <cellStyle name="Collegamento ipertestuale visitato" xfId="21" builtinId="9" hidden="1"/>
    <cellStyle name="Collegamento ipertestuale visitato" xfId="22" builtinId="9" hidden="1"/>
    <cellStyle name="Collegamento ipertestuale visitato" xfId="23" builtinId="9" hidden="1"/>
    <cellStyle name="Collegamento ipertestuale visitato" xfId="24" builtinId="9" hidden="1"/>
    <cellStyle name="Collegamento ipertestuale visitato" xfId="25" builtinId="9" hidden="1"/>
    <cellStyle name="Collegamento ipertestuale visitato" xfId="26" builtinId="9" hidden="1"/>
    <cellStyle name="Collegamento ipertestuale visitato" xfId="27" builtinId="9" hidden="1"/>
    <cellStyle name="Collegamento ipertestuale visitato" xfId="28" builtinId="9" hidden="1"/>
    <cellStyle name="Collegamento ipertestuale visitato" xfId="29" builtinId="9" hidden="1"/>
    <cellStyle name="Collegamento ipertestuale visitato" xfId="30" builtinId="9" hidden="1"/>
    <cellStyle name="Collegamento ipertestuale visitato" xfId="31" builtinId="9" hidden="1"/>
    <cellStyle name="Collegamento ipertestuale visitato" xfId="32" builtinId="9" hidden="1"/>
    <cellStyle name="Collegamento ipertestuale visitato" xfId="33" builtinId="9" hidden="1"/>
    <cellStyle name="Collegamento ipertestuale visitato" xfId="34" builtinId="9" hidden="1"/>
    <cellStyle name="Collegamento ipertestuale visitato" xfId="35" builtinId="9" hidden="1"/>
    <cellStyle name="Collegamento ipertestuale visitato" xfId="36" builtinId="9" hidden="1"/>
    <cellStyle name="Collegamento ipertestuale visitato" xfId="37" builtinId="9" hidden="1"/>
    <cellStyle name="Collegamento ipertestuale visitato" xfId="38" builtinId="9" hidden="1"/>
    <cellStyle name="Collegamento ipertestuale visitato" xfId="39" builtinId="9" hidden="1"/>
    <cellStyle name="Collegamento ipertestuale visitato" xfId="40" builtinId="9" hidden="1"/>
    <cellStyle name="Collegamento ipertestuale visitato" xfId="41" builtinId="9" hidden="1"/>
    <cellStyle name="Collegamento ipertestuale visitato" xfId="42" builtinId="9" hidden="1"/>
    <cellStyle name="Collegamento ipertestuale visitato" xfId="43" builtinId="9" hidden="1"/>
    <cellStyle name="Collegamento ipertestuale visitato" xfId="44" builtinId="9" hidden="1"/>
    <cellStyle name="Collegamento ipertestuale visitato" xfId="45" builtinId="9" hidden="1"/>
    <cellStyle name="Collegamento ipertestuale visitato" xfId="46" builtinId="9" hidden="1"/>
    <cellStyle name="Collegamento ipertestuale visitato" xfId="47" builtinId="9" hidden="1"/>
    <cellStyle name="Collegamento ipertestuale visitato" xfId="48" builtinId="9" hidden="1"/>
    <cellStyle name="Collegamento ipertestuale visitato" xfId="49" builtinId="9" hidden="1"/>
    <cellStyle name="Collegamento ipertestuale visitato" xfId="50" builtinId="9" hidden="1"/>
    <cellStyle name="Collegamento ipertestuale visitato" xfId="51" builtinId="9" hidden="1"/>
    <cellStyle name="Collegamento ipertestuale visitato" xfId="52" builtinId="9" hidden="1"/>
    <cellStyle name="Collegamento ipertestuale visitato" xfId="53" builtinId="9" hidden="1"/>
    <cellStyle name="Collegamento ipertestuale visitato" xfId="54" builtinId="9" hidden="1"/>
    <cellStyle name="Collegamento ipertestuale visitato" xfId="55" builtinId="9" hidden="1"/>
    <cellStyle name="Collegamento ipertestuale visitato" xfId="56" builtinId="9" hidden="1"/>
    <cellStyle name="Collegamento ipertestuale visitato" xfId="57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1" builtinId="9" hidden="1"/>
    <cellStyle name="Collegamento ipertestuale visitato" xfId="62" builtinId="9" hidden="1"/>
    <cellStyle name="Collegamento ipertestuale visitato" xfId="63" builtinId="9" hidden="1"/>
    <cellStyle name="Collegamento ipertestuale visitato" xfId="64" builtinId="9" hidden="1"/>
    <cellStyle name="Collegamento ipertestuale visitato" xfId="65" builtinId="9" hidden="1"/>
    <cellStyle name="Collegamento ipertestuale visitato" xfId="66" builtinId="9" hidden="1"/>
    <cellStyle name="Collegamento ipertestuale visitato" xfId="67" builtinId="9" hidden="1"/>
    <cellStyle name="Collegamento ipertestuale visitato" xfId="68" builtinId="9" hidden="1"/>
    <cellStyle name="Collegamento ipertestuale visitato" xfId="69" builtinId="9" hidden="1"/>
    <cellStyle name="Collegamento ipertestuale visitato" xfId="70" builtinId="9" hidden="1"/>
    <cellStyle name="Collegamento ipertestuale visitato" xfId="71" builtinId="9" hidden="1"/>
    <cellStyle name="Collegamento ipertestuale visitato" xfId="72" builtinId="9" hidden="1"/>
    <cellStyle name="Collegamento ipertestuale visitato" xfId="73" builtinId="9" hidden="1"/>
    <cellStyle name="Collegamento ipertestuale visitato" xfId="74" builtinId="9" hidden="1"/>
    <cellStyle name="Collegamento ipertestuale visitato" xfId="75" builtinId="9" hidden="1"/>
    <cellStyle name="Collegamento ipertestuale visitato" xfId="76" builtinId="9" hidden="1"/>
    <cellStyle name="Collegamento ipertestuale visitato" xfId="77" builtinId="9" hidden="1"/>
    <cellStyle name="Collegamento ipertestuale visitato" xfId="78" builtinId="9" hidden="1"/>
    <cellStyle name="Collegamento ipertestuale visitato" xfId="79" builtinId="9" hidden="1"/>
    <cellStyle name="Collegamento ipertestuale visitato" xfId="80" builtinId="9" hidden="1"/>
    <cellStyle name="Collegamento ipertestuale visitato" xfId="81" builtinId="9" hidden="1"/>
    <cellStyle name="Collegamento ipertestuale visitato" xfId="82" builtinId="9" hidden="1"/>
    <cellStyle name="Collegamento ipertestuale visitato" xfId="83" builtinId="9" hidden="1"/>
    <cellStyle name="Collegamento ipertestuale visitato" xfId="84" builtinId="9" hidden="1"/>
    <cellStyle name="Collegamento ipertestuale visitato" xfId="85" builtinId="9" hidden="1"/>
    <cellStyle name="Collegamento ipertestuale visitato" xfId="86" builtinId="9" hidden="1"/>
    <cellStyle name="Collegamento ipertestuale visitato" xfId="87" builtinId="9" hidden="1"/>
    <cellStyle name="Collegamento ipertestuale visitato" xfId="88" builtinId="9" hidden="1"/>
    <cellStyle name="Collegamento ipertestuale visitato" xfId="89" builtinId="9" hidden="1"/>
    <cellStyle name="Collegamento ipertestuale visitato" xfId="90" builtinId="9" hidden="1"/>
    <cellStyle name="Collegamento ipertestuale visitato" xfId="91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39" builtinId="9" hidden="1"/>
    <cellStyle name="Collegamento ipertestuale visitato" xfId="240" builtinId="9" hidden="1"/>
    <cellStyle name="Collegamento ipertestuale visitato" xfId="241" builtinId="9" hidden="1"/>
    <cellStyle name="Collegamento ipertestuale visitato" xfId="242" builtinId="9" hidden="1"/>
    <cellStyle name="Collegamento ipertestuale visitato" xfId="243" builtinId="9" hidden="1"/>
    <cellStyle name="Collegamento ipertestuale visitato" xfId="244" builtinId="9" hidden="1"/>
    <cellStyle name="Collegamento ipertestuale visitato" xfId="245" builtinId="9" hidden="1"/>
    <cellStyle name="Collegamento ipertestuale visitato" xfId="246" builtinId="9" hidden="1"/>
    <cellStyle name="Collegamento ipertestuale visitato" xfId="247" builtinId="9" hidden="1"/>
    <cellStyle name="Collegamento ipertestuale visitato" xfId="248" builtinId="9" hidden="1"/>
    <cellStyle name="Collegamento ipertestuale visitato" xfId="249" builtinId="9" hidden="1"/>
    <cellStyle name="Collegamento ipertestuale visitato" xfId="250" builtinId="9" hidden="1"/>
    <cellStyle name="Collegamento ipertestuale visitato" xfId="251" builtinId="9" hidden="1"/>
    <cellStyle name="Collegamento ipertestuale visitato" xfId="252" builtinId="9" hidden="1"/>
    <cellStyle name="Collegamento ipertestuale visitato" xfId="253" builtinId="9" hidden="1"/>
    <cellStyle name="Collegamento ipertestuale visitato" xfId="254" builtinId="9" hidden="1"/>
    <cellStyle name="Collegamento ipertestuale visitato" xfId="255" builtinId="9" hidden="1"/>
    <cellStyle name="Collegamento ipertestuale visitato" xfId="256" builtinId="9" hidden="1"/>
    <cellStyle name="Collegamento ipertestuale visitato" xfId="257" builtinId="9" hidden="1"/>
    <cellStyle name="Collegamento ipertestuale visitato" xfId="258" builtinId="9" hidden="1"/>
    <cellStyle name="Collegamento ipertestuale visitato" xfId="259" builtinId="9" hidden="1"/>
    <cellStyle name="Collegamento ipertestuale visitato" xfId="260" builtinId="9" hidden="1"/>
    <cellStyle name="Collegamento ipertestuale visitato" xfId="261" builtinId="9" hidden="1"/>
    <cellStyle name="Collegamento ipertestuale visitato" xfId="262" builtinId="9" hidden="1"/>
    <cellStyle name="Collegamento ipertestuale visitato" xfId="263" builtinId="9" hidden="1"/>
    <cellStyle name="Collegamento ipertestuale visitato" xfId="264" builtinId="9" hidden="1"/>
    <cellStyle name="Collegamento ipertestuale visitato" xfId="265" builtinId="9" hidden="1"/>
    <cellStyle name="Collegamento ipertestuale visitato" xfId="266" builtinId="9" hidden="1"/>
    <cellStyle name="Collegamento ipertestuale visitato" xfId="267" builtinId="9" hidden="1"/>
    <cellStyle name="Collegamento ipertestuale visitato" xfId="268" builtinId="9" hidden="1"/>
    <cellStyle name="Collegamento ipertestuale visitato" xfId="269" builtinId="9" hidden="1"/>
    <cellStyle name="Collegamento ipertestuale visitato" xfId="270" builtinId="9" hidden="1"/>
    <cellStyle name="Collegamento ipertestuale visitato" xfId="271" builtinId="9" hidden="1"/>
    <cellStyle name="Collegamento ipertestuale visitato" xfId="272" builtinId="9" hidden="1"/>
    <cellStyle name="Collegamento ipertestuale visitato" xfId="273" builtinId="9" hidden="1"/>
    <cellStyle name="Collegamento ipertestuale visitato" xfId="274" builtinId="9" hidden="1"/>
    <cellStyle name="Collegamento ipertestuale visitato" xfId="275" builtinId="9" hidden="1"/>
    <cellStyle name="Collegamento ipertestuale visitato" xfId="276" builtinId="9" hidden="1"/>
    <cellStyle name="Collegamento ipertestuale visitato" xfId="277" builtinId="9" hidden="1"/>
    <cellStyle name="Collegamento ipertestuale visitato" xfId="278" builtinId="9" hidden="1"/>
    <cellStyle name="Collegamento ipertestuale visitato" xfId="279" builtinId="9" hidden="1"/>
    <cellStyle name="Collegamento ipertestuale visitato" xfId="280" builtinId="9" hidden="1"/>
    <cellStyle name="Collegamento ipertestuale visitato" xfId="281" builtinId="9" hidden="1"/>
    <cellStyle name="Collegamento ipertestuale visitato" xfId="282" builtinId="9" hidden="1"/>
    <cellStyle name="Collegamento ipertestuale visitato" xfId="283" builtinId="9" hidden="1"/>
    <cellStyle name="Collegamento ipertestuale visitato" xfId="284" builtinId="9" hidden="1"/>
    <cellStyle name="Collegamento ipertestuale visitato" xfId="285" builtinId="9" hidden="1"/>
    <cellStyle name="Collegamento ipertestuale visitato" xfId="286" builtinId="9" hidden="1"/>
    <cellStyle name="Collegamento ipertestuale visitato" xfId="287" builtinId="9" hidden="1"/>
    <cellStyle name="Collegamento ipertestuale visitato" xfId="288" builtinId="9" hidden="1"/>
    <cellStyle name="Collegamento ipertestuale visitato" xfId="289" builtinId="9" hidden="1"/>
    <cellStyle name="Collegamento ipertestuale visitato" xfId="290" builtinId="9" hidden="1"/>
    <cellStyle name="Collegamento ipertestuale visitato" xfId="291" builtinId="9" hidden="1"/>
    <cellStyle name="Collegamento ipertestuale visitato" xfId="292" builtinId="9" hidden="1"/>
    <cellStyle name="Collegamento ipertestuale visitato" xfId="293" builtinId="9" hidden="1"/>
    <cellStyle name="Collegamento ipertestuale visitato" xfId="294" builtinId="9" hidden="1"/>
    <cellStyle name="Collegamento ipertestuale visitato" xfId="295" builtinId="9" hidden="1"/>
    <cellStyle name="Collegamento ipertestuale visitato" xfId="296" builtinId="9" hidden="1"/>
    <cellStyle name="Collegamento ipertestuale visitato" xfId="297" builtinId="9" hidden="1"/>
    <cellStyle name="Collegamento ipertestuale visitato" xfId="298" builtinId="9" hidden="1"/>
    <cellStyle name="Collegamento ipertestuale visitato" xfId="299" builtinId="9" hidden="1"/>
    <cellStyle name="Collegamento ipertestuale visitato" xfId="300" builtinId="9" hidden="1"/>
    <cellStyle name="Collegamento ipertestuale visitato" xfId="301" builtinId="9" hidden="1"/>
    <cellStyle name="Collegamento ipertestuale visitato" xfId="302" builtinId="9" hidden="1"/>
    <cellStyle name="Collegamento ipertestuale visitato" xfId="303" builtinId="9" hidden="1"/>
    <cellStyle name="Collegamento ipertestuale visitato" xfId="304" builtinId="9" hidden="1"/>
    <cellStyle name="Collegamento ipertestuale visitato" xfId="305" builtinId="9" hidden="1"/>
    <cellStyle name="Collegamento ipertestuale visitato" xfId="306" builtinId="9" hidden="1"/>
    <cellStyle name="Collegamento ipertestuale visitato" xfId="307" builtinId="9" hidden="1"/>
    <cellStyle name="Collegamento ipertestuale visitato" xfId="308" builtinId="9" hidden="1"/>
    <cellStyle name="Collegamento ipertestuale visitato" xfId="309" builtinId="9" hidden="1"/>
    <cellStyle name="Collegamento ipertestuale visitato" xfId="310" builtinId="9" hidden="1"/>
    <cellStyle name="Collegamento ipertestuale visitato" xfId="311" builtinId="9" hidden="1"/>
    <cellStyle name="Collegamento ipertestuale visitato" xfId="312" builtinId="9" hidden="1"/>
    <cellStyle name="Collegamento ipertestuale visitato" xfId="313" builtinId="9" hidden="1"/>
    <cellStyle name="Collegamento ipertestuale visitato" xfId="314" builtinId="9" hidden="1"/>
    <cellStyle name="Collegamento ipertestuale visitato" xfId="315" builtinId="9" hidden="1"/>
    <cellStyle name="Collegamento ipertestuale visitato" xfId="316" builtinId="9" hidden="1"/>
    <cellStyle name="Collegamento ipertestuale visitato" xfId="317" builtinId="9" hidden="1"/>
    <cellStyle name="Collegamento ipertestuale visitato" xfId="318" builtinId="9" hidden="1"/>
    <cellStyle name="Collegamento ipertestuale visitato" xfId="319" builtinId="9" hidden="1"/>
    <cellStyle name="Collegamento ipertestuale visitato" xfId="320" builtinId="9" hidden="1"/>
    <cellStyle name="Collegamento ipertestuale visitato" xfId="321" builtinId="9" hidden="1"/>
    <cellStyle name="Collegamento ipertestuale visitato" xfId="322" builtinId="9" hidden="1"/>
    <cellStyle name="Collegamento ipertestuale visitato" xfId="323" builtinId="9" hidden="1"/>
    <cellStyle name="Collegamento ipertestuale visitato" xfId="324" builtinId="9" hidden="1"/>
    <cellStyle name="Collegamento ipertestuale visitato" xfId="325" builtinId="9" hidden="1"/>
    <cellStyle name="Collegamento ipertestuale visitato" xfId="326" builtinId="9" hidden="1"/>
    <cellStyle name="Collegamento ipertestuale visitato" xfId="327" builtinId="9" hidden="1"/>
    <cellStyle name="Collegamento ipertestuale visitato" xfId="328" builtinId="9" hidden="1"/>
    <cellStyle name="Collegamento ipertestuale visitato" xfId="329" builtinId="9" hidden="1"/>
    <cellStyle name="Collegamento ipertestuale visitato" xfId="330" builtinId="9" hidden="1"/>
    <cellStyle name="Collegamento ipertestuale visitato" xfId="331" builtinId="9" hidden="1"/>
    <cellStyle name="Collegamento ipertestuale visitato" xfId="332" builtinId="9" hidden="1"/>
    <cellStyle name="Collegamento ipertestuale visitato" xfId="333" builtinId="9" hidden="1"/>
    <cellStyle name="Collegamento ipertestuale visitato" xfId="334" builtinId="9" hidden="1"/>
    <cellStyle name="Collegamento ipertestuale visitato" xfId="335" builtinId="9" hidden="1"/>
    <cellStyle name="Collegamento ipertestuale visitato" xfId="336" builtinId="9" hidden="1"/>
    <cellStyle name="Collegamento ipertestuale visitato" xfId="337" builtinId="9" hidden="1"/>
    <cellStyle name="Collegamento ipertestuale visitato" xfId="338" builtinId="9" hidden="1"/>
    <cellStyle name="Collegamento ipertestuale visitato" xfId="339" builtinId="9" hidden="1"/>
    <cellStyle name="Collegamento ipertestuale visitato" xfId="340" builtinId="9" hidden="1"/>
    <cellStyle name="Collegamento ipertestuale visitato" xfId="341" builtinId="9" hidden="1"/>
    <cellStyle name="Collegamento ipertestuale visitato" xfId="342" builtinId="9" hidden="1"/>
    <cellStyle name="Collegamento ipertestuale visitato" xfId="343" builtinId="9" hidden="1"/>
    <cellStyle name="Collegamento ipertestuale visitato" xfId="344" builtinId="9" hidden="1"/>
    <cellStyle name="Collegamento ipertestuale visitato" xfId="345" builtinId="9" hidden="1"/>
    <cellStyle name="Collegamento ipertestuale visitato" xfId="346" builtinId="9" hidden="1"/>
    <cellStyle name="Collegamento ipertestuale visitato" xfId="347" builtinId="9" hidden="1"/>
    <cellStyle name="Collegamento ipertestuale visitato" xfId="348" builtinId="9" hidden="1"/>
    <cellStyle name="Collegamento ipertestuale visitato" xfId="349" builtinId="9" hidden="1"/>
    <cellStyle name="Collegamento ipertestuale visitato" xfId="350" builtinId="9" hidden="1"/>
    <cellStyle name="Collegamento ipertestuale visitato" xfId="351" builtinId="9" hidden="1"/>
    <cellStyle name="Collegamento ipertestuale visitato" xfId="352" builtinId="9" hidden="1"/>
    <cellStyle name="Collegamento ipertestuale visitato" xfId="353" builtinId="9" hidden="1"/>
    <cellStyle name="Collegamento ipertestuale visitato" xfId="354" builtinId="9" hidden="1"/>
    <cellStyle name="Collegamento ipertestuale visitato" xfId="355" builtinId="9" hidden="1"/>
    <cellStyle name="Collegamento ipertestuale visitato" xfId="356" builtinId="9" hidden="1"/>
    <cellStyle name="Collegamento ipertestuale visitato" xfId="357" builtinId="9" hidden="1"/>
    <cellStyle name="Collegamento ipertestuale visitato" xfId="358" builtinId="9" hidden="1"/>
    <cellStyle name="Collegamento ipertestuale visitato" xfId="359" builtinId="9" hidden="1"/>
    <cellStyle name="Collegamento ipertestuale visitato" xfId="360" builtinId="9" hidden="1"/>
    <cellStyle name="Collegamento ipertestuale visitato" xfId="361" builtinId="9" hidden="1"/>
    <cellStyle name="Collegamento ipertestuale visitato" xfId="362" builtinId="9" hidden="1"/>
    <cellStyle name="Collegamento ipertestuale visitato" xfId="363" builtinId="9" hidden="1"/>
    <cellStyle name="Collegamento ipertestuale visitato" xfId="364" builtinId="9" hidden="1"/>
    <cellStyle name="Collegamento ipertestuale visitato" xfId="365" builtinId="9" hidden="1"/>
    <cellStyle name="Collegamento ipertestuale visitato" xfId="366" builtinId="9" hidden="1"/>
    <cellStyle name="Collegamento ipertestuale visitato" xfId="367" builtinId="9" hidden="1"/>
    <cellStyle name="Collegamento ipertestuale visitato" xfId="368" builtinId="9" hidden="1"/>
    <cellStyle name="Collegamento ipertestuale visitato" xfId="369" builtinId="9" hidden="1"/>
    <cellStyle name="Collegamento ipertestuale visitato" xfId="370" builtinId="9" hidden="1"/>
    <cellStyle name="Collegamento ipertestuale visitato" xfId="371" builtinId="9" hidden="1"/>
    <cellStyle name="Collegamento ipertestuale visitato" xfId="372" builtinId="9" hidden="1"/>
    <cellStyle name="Collegamento ipertestuale visitato" xfId="373" builtinId="9" hidden="1"/>
    <cellStyle name="Collegamento ipertestuale visitato" xfId="374" builtinId="9" hidden="1"/>
    <cellStyle name="Collegamento ipertestuale visitato" xfId="375" builtinId="9" hidden="1"/>
    <cellStyle name="Collegamento ipertestuale visitato" xfId="376" builtinId="9" hidden="1"/>
    <cellStyle name="Collegamento ipertestuale visitato" xfId="377" builtinId="9" hidden="1"/>
    <cellStyle name="Collegamento ipertestuale visitato" xfId="378" builtinId="9" hidden="1"/>
    <cellStyle name="Collegamento ipertestuale visitato" xfId="379" builtinId="9" hidden="1"/>
    <cellStyle name="Collegamento ipertestuale visitato" xfId="380" builtinId="9" hidden="1"/>
    <cellStyle name="Collegamento ipertestuale visitato" xfId="381" builtinId="9" hidden="1"/>
    <cellStyle name="Collegamento ipertestuale visitato" xfId="382" builtinId="9" hidden="1"/>
    <cellStyle name="Collegamento ipertestuale visitato" xfId="383" builtinId="9" hidden="1"/>
    <cellStyle name="Collegamento ipertestuale visitato" xfId="384" builtinId="9" hidden="1"/>
    <cellStyle name="Collegamento ipertestuale visitato" xfId="385" builtinId="9" hidden="1"/>
    <cellStyle name="Collegamento ipertestuale visitato" xfId="386" builtinId="9" hidden="1"/>
    <cellStyle name="Collegamento ipertestuale visitato" xfId="387" builtinId="9" hidden="1"/>
    <cellStyle name="Collegamento ipertestuale visitato" xfId="388" builtinId="9" hidden="1"/>
    <cellStyle name="Collegamento ipertestuale visitato" xfId="389" builtinId="9" hidden="1"/>
    <cellStyle name="Collegamento ipertestuale visitato" xfId="390" builtinId="9" hidden="1"/>
    <cellStyle name="Collegamento ipertestuale visitato" xfId="391" builtinId="9" hidden="1"/>
    <cellStyle name="Collegamento ipertestuale visitato" xfId="392" builtinId="9" hidden="1"/>
    <cellStyle name="Collegamento ipertestuale visitato" xfId="393" builtinId="9" hidden="1"/>
    <cellStyle name="Collegamento ipertestuale visitato" xfId="394" builtinId="9" hidden="1"/>
    <cellStyle name="Collegamento ipertestuale visitato" xfId="395" builtinId="9" hidden="1"/>
    <cellStyle name="Collegamento ipertestuale visitato" xfId="396" builtinId="9" hidden="1"/>
    <cellStyle name="Collegamento ipertestuale visitato" xfId="397" builtinId="9" hidden="1"/>
    <cellStyle name="Collegamento ipertestuale visitato" xfId="398" builtinId="9" hidden="1"/>
    <cellStyle name="Collegamento ipertestuale visitato" xfId="399" builtinId="9" hidden="1"/>
    <cellStyle name="Collegamento ipertestuale visitato" xfId="400" builtinId="9" hidden="1"/>
    <cellStyle name="Collegamento ipertestuale visitato" xfId="401" builtinId="9" hidden="1"/>
    <cellStyle name="Collegamento ipertestuale visitato" xfId="402" builtinId="9" hidden="1"/>
    <cellStyle name="Collegamento ipertestuale visitato" xfId="403" builtinId="9" hidden="1"/>
    <cellStyle name="Collegamento ipertestuale visitato" xfId="404" builtinId="9" hidden="1"/>
    <cellStyle name="Collegamento ipertestuale visitato" xfId="405" builtinId="9" hidden="1"/>
    <cellStyle name="Collegamento ipertestuale visitato" xfId="406" builtinId="9" hidden="1"/>
    <cellStyle name="Collegamento ipertestuale visitato" xfId="407" builtinId="9" hidden="1"/>
    <cellStyle name="Collegamento ipertestuale visitato" xfId="408" builtinId="9" hidden="1"/>
    <cellStyle name="Collegamento ipertestuale visitato" xfId="409" builtinId="9" hidden="1"/>
    <cellStyle name="Collegamento ipertestuale visitato" xfId="410" builtinId="9" hidden="1"/>
    <cellStyle name="Collegamento ipertestuale visitato" xfId="411" builtinId="9" hidden="1"/>
    <cellStyle name="Collegamento ipertestuale visitato" xfId="412" builtinId="9" hidden="1"/>
    <cellStyle name="Collegamento ipertestuale visitato" xfId="413" builtinId="9" hidden="1"/>
    <cellStyle name="Collegamento ipertestuale visitato" xfId="414" builtinId="9" hidden="1"/>
    <cellStyle name="Collegamento ipertestuale visitato" xfId="415" builtinId="9" hidden="1"/>
    <cellStyle name="Collegamento ipertestuale visitato" xfId="416" builtinId="9" hidden="1"/>
    <cellStyle name="Collegamento ipertestuale visitato" xfId="417" builtinId="9" hidden="1"/>
    <cellStyle name="Collegamento ipertestuale visitato" xfId="418" builtinId="9" hidden="1"/>
    <cellStyle name="Collegamento ipertestuale visitato" xfId="419" builtinId="9" hidden="1"/>
    <cellStyle name="Collegamento ipertestuale visitato" xfId="420" builtinId="9" hidden="1"/>
    <cellStyle name="Collegamento ipertestuale visitato" xfId="421" builtinId="9" hidden="1"/>
    <cellStyle name="Collegamento ipertestuale visitato" xfId="422" builtinId="9" hidden="1"/>
    <cellStyle name="Collegamento ipertestuale visitato" xfId="423" builtinId="9" hidden="1"/>
    <cellStyle name="Collegamento ipertestuale visitato" xfId="424" builtinId="9" hidden="1"/>
    <cellStyle name="Collegamento ipertestuale visitato" xfId="425" builtinId="9" hidden="1"/>
    <cellStyle name="Collegamento ipertestuale visitato" xfId="426" builtinId="9" hidden="1"/>
    <cellStyle name="Collegamento ipertestuale visitato" xfId="427" builtinId="9" hidden="1"/>
    <cellStyle name="Collegamento ipertestuale visitato" xfId="428" builtinId="9" hidden="1"/>
    <cellStyle name="Collegamento ipertestuale visitato" xfId="429" builtinId="9" hidden="1"/>
    <cellStyle name="Collegamento ipertestuale visitato" xfId="430" builtinId="9" hidden="1"/>
    <cellStyle name="Collegamento ipertestuale visitato" xfId="431" builtinId="9" hidden="1"/>
    <cellStyle name="Collegamento ipertestuale visitato" xfId="432" builtinId="9" hidden="1"/>
    <cellStyle name="Collegamento ipertestuale visitato" xfId="433" builtinId="9" hidden="1"/>
    <cellStyle name="Collegamento ipertestuale visitato" xfId="434" builtinId="9" hidden="1"/>
    <cellStyle name="Collegamento ipertestuale visitato" xfId="435" builtinId="9" hidden="1"/>
    <cellStyle name="Collegamento ipertestuale visitato" xfId="436" builtinId="9" hidden="1"/>
    <cellStyle name="Collegamento ipertestuale visitato" xfId="437" builtinId="9" hidden="1"/>
    <cellStyle name="Collegamento ipertestuale visitato" xfId="438" builtinId="9" hidden="1"/>
    <cellStyle name="Collegamento ipertestuale visitato" xfId="439" builtinId="9" hidden="1"/>
    <cellStyle name="Collegamento ipertestuale visitato" xfId="440" builtinId="9" hidden="1"/>
    <cellStyle name="Collegamento ipertestuale visitato" xfId="441" builtinId="9" hidden="1"/>
    <cellStyle name="Collegamento ipertestuale visitato" xfId="442" builtinId="9" hidden="1"/>
    <cellStyle name="Collegamento ipertestuale visitato" xfId="443" builtinId="9" hidden="1"/>
    <cellStyle name="Collegamento ipertestuale visitato" xfId="444" builtinId="9" hidden="1"/>
    <cellStyle name="Collegamento ipertestuale visitato" xfId="445" builtinId="9" hidden="1"/>
    <cellStyle name="Collegamento ipertestuale visitato" xfId="446" builtinId="9" hidden="1"/>
    <cellStyle name="Collegamento ipertestuale visitato" xfId="447" builtinId="9" hidden="1"/>
    <cellStyle name="Collegamento ipertestuale visitato" xfId="448" builtinId="9" hidden="1"/>
    <cellStyle name="Euro" xfId="59" xr:uid="{00000000-0005-0000-0000-0000C0010000}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2"/>
  <sheetViews>
    <sheetView tabSelected="1" zoomScale="125" zoomScaleNormal="125" zoomScalePageLayoutView="125" workbookViewId="0">
      <selection activeCell="E12" sqref="E12"/>
    </sheetView>
  </sheetViews>
  <sheetFormatPr baseColWidth="10" defaultColWidth="8.83203125" defaultRowHeight="11" x14ac:dyDescent="0.2"/>
  <cols>
    <col min="1" max="1" width="3.83203125" style="22" bestFit="1" customWidth="1"/>
    <col min="2" max="2" width="9" style="22" bestFit="1" customWidth="1"/>
    <col min="3" max="3" width="3.83203125" style="22" bestFit="1" customWidth="1"/>
    <col min="4" max="4" width="28.83203125" style="22" customWidth="1"/>
    <col min="5" max="10" width="10.83203125" style="2" customWidth="1"/>
    <col min="11" max="13" width="8.83203125" style="2" customWidth="1"/>
    <col min="14" max="14" width="10.83203125" style="2" customWidth="1"/>
    <col min="15" max="15" width="10.83203125" style="22" customWidth="1"/>
    <col min="16" max="16384" width="8.83203125" style="22"/>
  </cols>
  <sheetData>
    <row r="1" spans="1:19" ht="20" customHeight="1" x14ac:dyDescent="0.2">
      <c r="B1" s="51" t="s">
        <v>0</v>
      </c>
      <c r="C1" s="51"/>
      <c r="D1" s="16" t="s">
        <v>33</v>
      </c>
      <c r="E1" s="13" t="s">
        <v>9</v>
      </c>
      <c r="F1" s="13" t="s">
        <v>10</v>
      </c>
      <c r="G1" s="38">
        <v>3.29</v>
      </c>
      <c r="H1" s="14" t="s">
        <v>22</v>
      </c>
      <c r="I1" s="5"/>
      <c r="J1" s="5"/>
      <c r="K1" s="5"/>
      <c r="L1" s="5"/>
      <c r="M1" s="5"/>
      <c r="N1" s="5"/>
      <c r="O1" s="6"/>
    </row>
    <row r="2" spans="1:19" ht="6" customHeight="1" x14ac:dyDescent="0.2">
      <c r="B2" s="23"/>
      <c r="C2" s="23"/>
      <c r="D2" s="12"/>
      <c r="E2" s="13"/>
      <c r="F2" s="13"/>
      <c r="G2" s="15"/>
      <c r="H2" s="15"/>
      <c r="I2" s="5"/>
      <c r="J2" s="5"/>
      <c r="K2" s="5"/>
      <c r="L2" s="5"/>
      <c r="M2" s="5"/>
      <c r="N2" s="5"/>
      <c r="O2" s="6"/>
    </row>
    <row r="3" spans="1:19" ht="28" customHeight="1" x14ac:dyDescent="0.2">
      <c r="A3" s="50" t="s">
        <v>3</v>
      </c>
      <c r="B3" s="50"/>
      <c r="C3" s="46" t="s">
        <v>6</v>
      </c>
      <c r="D3" s="47" t="s">
        <v>8</v>
      </c>
      <c r="E3" s="48" t="s">
        <v>11</v>
      </c>
      <c r="F3" s="49" t="s">
        <v>1</v>
      </c>
      <c r="G3" s="48" t="s">
        <v>5</v>
      </c>
      <c r="H3" s="48" t="s">
        <v>31</v>
      </c>
      <c r="I3" s="54" t="s">
        <v>7</v>
      </c>
      <c r="J3" s="55"/>
      <c r="K3" s="49" t="s">
        <v>2</v>
      </c>
      <c r="L3" s="49" t="s">
        <v>20</v>
      </c>
      <c r="M3" s="49" t="s">
        <v>17</v>
      </c>
      <c r="N3" s="48" t="s">
        <v>12</v>
      </c>
      <c r="O3" s="48" t="s">
        <v>13</v>
      </c>
    </row>
    <row r="4" spans="1:19" s="1" customFormat="1" ht="39.75" customHeight="1" x14ac:dyDescent="0.2">
      <c r="A4" s="50"/>
      <c r="B4" s="50"/>
      <c r="C4" s="46"/>
      <c r="D4" s="47"/>
      <c r="E4" s="48"/>
      <c r="F4" s="49"/>
      <c r="G4" s="48"/>
      <c r="H4" s="48"/>
      <c r="I4" s="30" t="s">
        <v>4</v>
      </c>
      <c r="J4" s="31" t="s">
        <v>21</v>
      </c>
      <c r="K4" s="49"/>
      <c r="L4" s="49"/>
      <c r="M4" s="49"/>
      <c r="N4" s="48"/>
      <c r="O4" s="48"/>
    </row>
    <row r="5" spans="1:19" ht="15" customHeight="1" x14ac:dyDescent="0.2">
      <c r="A5" s="22" t="s">
        <v>43</v>
      </c>
      <c r="B5" s="8">
        <v>42094</v>
      </c>
      <c r="C5" s="9">
        <v>1</v>
      </c>
      <c r="D5" s="11" t="s">
        <v>23</v>
      </c>
      <c r="E5" s="7"/>
      <c r="F5" s="7">
        <v>50</v>
      </c>
      <c r="G5" s="7">
        <v>37</v>
      </c>
      <c r="H5" s="7">
        <v>15</v>
      </c>
      <c r="I5" s="32"/>
      <c r="J5" s="33"/>
      <c r="K5" s="7"/>
      <c r="L5" s="7"/>
      <c r="M5" s="7">
        <v>19.989999999999998</v>
      </c>
      <c r="N5" s="17">
        <f t="shared" ref="N5:N40" si="0">SUM(E5:M5)</f>
        <v>121.99</v>
      </c>
      <c r="O5" s="29">
        <f>N5/G1</f>
        <v>37.079027355623097</v>
      </c>
      <c r="Q5" s="24"/>
      <c r="R5" s="24"/>
    </row>
    <row r="6" spans="1:19" ht="15" customHeight="1" x14ac:dyDescent="0.2">
      <c r="A6" s="22" t="s">
        <v>44</v>
      </c>
      <c r="B6" s="10">
        <f>B5+1</f>
        <v>42095</v>
      </c>
      <c r="C6" s="9">
        <v>2</v>
      </c>
      <c r="D6" s="11" t="s">
        <v>24</v>
      </c>
      <c r="E6" s="7"/>
      <c r="F6" s="7"/>
      <c r="G6" s="7">
        <v>38.5</v>
      </c>
      <c r="H6" s="7">
        <v>550</v>
      </c>
      <c r="I6" s="32"/>
      <c r="J6" s="33"/>
      <c r="K6" s="7"/>
      <c r="L6" s="7"/>
      <c r="M6" s="7"/>
      <c r="N6" s="17">
        <f t="shared" si="0"/>
        <v>588.5</v>
      </c>
      <c r="O6" s="29">
        <f>N6/G1</f>
        <v>178.87537993920972</v>
      </c>
      <c r="Q6" s="24"/>
      <c r="R6" s="24"/>
    </row>
    <row r="7" spans="1:19" ht="15" customHeight="1" x14ac:dyDescent="0.2">
      <c r="A7" s="22" t="s">
        <v>45</v>
      </c>
      <c r="B7" s="10">
        <f t="shared" ref="B7:B43" si="1">B6+1</f>
        <v>42096</v>
      </c>
      <c r="C7" s="9">
        <v>3</v>
      </c>
      <c r="D7" s="11" t="s">
        <v>25</v>
      </c>
      <c r="E7" s="7"/>
      <c r="F7" s="7">
        <v>70</v>
      </c>
      <c r="G7" s="7">
        <v>32.6</v>
      </c>
      <c r="H7" s="7">
        <v>50</v>
      </c>
      <c r="I7" s="32"/>
      <c r="J7" s="33"/>
      <c r="K7" s="7"/>
      <c r="L7" s="7"/>
      <c r="M7" s="7"/>
      <c r="N7" s="17">
        <f t="shared" si="0"/>
        <v>152.6</v>
      </c>
      <c r="O7" s="29">
        <f>N7/G1</f>
        <v>46.38297872340425</v>
      </c>
      <c r="Q7" s="24"/>
      <c r="R7" s="24"/>
    </row>
    <row r="8" spans="1:19" ht="15" customHeight="1" x14ac:dyDescent="0.2">
      <c r="A8" s="22" t="s">
        <v>46</v>
      </c>
      <c r="B8" s="10">
        <f t="shared" si="1"/>
        <v>42097</v>
      </c>
      <c r="C8" s="9">
        <v>4</v>
      </c>
      <c r="D8" s="11" t="s">
        <v>25</v>
      </c>
      <c r="E8" s="7"/>
      <c r="F8" s="7"/>
      <c r="G8" s="7">
        <v>33.08</v>
      </c>
      <c r="H8" s="7">
        <v>14.8</v>
      </c>
      <c r="I8" s="32">
        <v>248</v>
      </c>
      <c r="J8" s="33"/>
      <c r="K8" s="7"/>
      <c r="L8" s="7"/>
      <c r="M8" s="7"/>
      <c r="N8" s="17">
        <f t="shared" si="0"/>
        <v>295.88</v>
      </c>
      <c r="O8" s="29">
        <f>N8/G1</f>
        <v>89.933130699088139</v>
      </c>
      <c r="Q8" s="24"/>
      <c r="R8" s="24"/>
    </row>
    <row r="9" spans="1:19" ht="15" customHeight="1" x14ac:dyDescent="0.2">
      <c r="A9" s="22" t="s">
        <v>47</v>
      </c>
      <c r="B9" s="10">
        <f t="shared" si="1"/>
        <v>42098</v>
      </c>
      <c r="C9" s="9">
        <v>5</v>
      </c>
      <c r="D9" s="11" t="s">
        <v>25</v>
      </c>
      <c r="E9" s="7"/>
      <c r="F9" s="7"/>
      <c r="G9" s="7">
        <v>58</v>
      </c>
      <c r="H9" s="7">
        <v>14.8</v>
      </c>
      <c r="I9" s="32"/>
      <c r="J9" s="33"/>
      <c r="K9" s="7"/>
      <c r="L9" s="7"/>
      <c r="M9" s="7"/>
      <c r="N9" s="17">
        <f t="shared" si="0"/>
        <v>72.8</v>
      </c>
      <c r="O9" s="29">
        <f>N9/G1</f>
        <v>22.127659574468083</v>
      </c>
      <c r="Q9" s="24"/>
      <c r="R9" s="24"/>
    </row>
    <row r="10" spans="1:19" ht="15" customHeight="1" x14ac:dyDescent="0.2">
      <c r="A10" s="22" t="s">
        <v>41</v>
      </c>
      <c r="B10" s="10">
        <f t="shared" si="1"/>
        <v>42099</v>
      </c>
      <c r="C10" s="9">
        <v>6</v>
      </c>
      <c r="D10" s="11" t="s">
        <v>25</v>
      </c>
      <c r="E10" s="7"/>
      <c r="F10" s="7"/>
      <c r="G10" s="7">
        <v>54.72</v>
      </c>
      <c r="H10" s="7"/>
      <c r="I10" s="32"/>
      <c r="J10" s="33"/>
      <c r="K10" s="7"/>
      <c r="L10" s="7"/>
      <c r="M10" s="7"/>
      <c r="N10" s="17">
        <f t="shared" si="0"/>
        <v>54.72</v>
      </c>
      <c r="O10" s="29">
        <f>N10/G1</f>
        <v>16.632218844984802</v>
      </c>
      <c r="Q10" s="24"/>
      <c r="R10" s="24"/>
      <c r="S10" s="24"/>
    </row>
    <row r="11" spans="1:19" ht="15" customHeight="1" x14ac:dyDescent="0.2">
      <c r="A11" s="22" t="s">
        <v>42</v>
      </c>
      <c r="B11" s="10">
        <f t="shared" si="1"/>
        <v>42100</v>
      </c>
      <c r="C11" s="9">
        <v>7</v>
      </c>
      <c r="D11" s="11" t="s">
        <v>25</v>
      </c>
      <c r="E11" s="7"/>
      <c r="F11" s="7"/>
      <c r="G11" s="7">
        <v>29.5</v>
      </c>
      <c r="H11" s="7">
        <v>14.8</v>
      </c>
      <c r="I11" s="32">
        <v>48</v>
      </c>
      <c r="J11" s="33"/>
      <c r="K11" s="7"/>
      <c r="L11" s="7"/>
      <c r="M11" s="7"/>
      <c r="N11" s="17">
        <f t="shared" si="0"/>
        <v>92.3</v>
      </c>
      <c r="O11" s="29">
        <f>N11/G1</f>
        <v>28.054711246200608</v>
      </c>
    </row>
    <row r="12" spans="1:19" ht="15" customHeight="1" x14ac:dyDescent="0.2">
      <c r="A12" s="22" t="s">
        <v>43</v>
      </c>
      <c r="B12" s="10">
        <f t="shared" si="1"/>
        <v>42101</v>
      </c>
      <c r="C12" s="9">
        <v>8</v>
      </c>
      <c r="D12" s="11" t="s">
        <v>25</v>
      </c>
      <c r="E12" s="7"/>
      <c r="F12" s="7"/>
      <c r="G12" s="7">
        <v>37</v>
      </c>
      <c r="H12" s="7"/>
      <c r="I12" s="32"/>
      <c r="J12" s="33"/>
      <c r="K12" s="7">
        <v>15</v>
      </c>
      <c r="L12" s="7"/>
      <c r="M12" s="7"/>
      <c r="N12" s="17">
        <f t="shared" si="0"/>
        <v>52</v>
      </c>
      <c r="O12" s="29">
        <f>N12/G1</f>
        <v>15.805471124620061</v>
      </c>
      <c r="Q12" s="24"/>
      <c r="R12" s="24"/>
      <c r="S12" s="24"/>
    </row>
    <row r="13" spans="1:19" ht="15" customHeight="1" x14ac:dyDescent="0.2">
      <c r="A13" s="22" t="s">
        <v>44</v>
      </c>
      <c r="B13" s="10">
        <f t="shared" si="1"/>
        <v>42102</v>
      </c>
      <c r="C13" s="9">
        <v>9</v>
      </c>
      <c r="D13" s="11" t="s">
        <v>25</v>
      </c>
      <c r="E13" s="7"/>
      <c r="F13" s="7">
        <v>499.32</v>
      </c>
      <c r="G13" s="7">
        <v>62.4</v>
      </c>
      <c r="H13" s="7"/>
      <c r="I13" s="32"/>
      <c r="J13" s="33"/>
      <c r="K13" s="7"/>
      <c r="L13" s="7"/>
      <c r="M13" s="7">
        <v>39.979999999999997</v>
      </c>
      <c r="N13" s="17">
        <f t="shared" si="0"/>
        <v>601.70000000000005</v>
      </c>
      <c r="O13" s="29">
        <f>N13/G1</f>
        <v>182.88753799392097</v>
      </c>
    </row>
    <row r="14" spans="1:19" ht="15" customHeight="1" x14ac:dyDescent="0.2">
      <c r="A14" s="22" t="s">
        <v>45</v>
      </c>
      <c r="B14" s="10">
        <f t="shared" si="1"/>
        <v>42103</v>
      </c>
      <c r="C14" s="9">
        <v>10</v>
      </c>
      <c r="D14" s="11" t="s">
        <v>26</v>
      </c>
      <c r="E14" s="7"/>
      <c r="F14" s="7"/>
      <c r="G14" s="7">
        <v>14</v>
      </c>
      <c r="H14" s="7">
        <v>425.62</v>
      </c>
      <c r="I14" s="32"/>
      <c r="J14" s="33"/>
      <c r="K14" s="7">
        <v>3</v>
      </c>
      <c r="L14" s="7"/>
      <c r="M14" s="7"/>
      <c r="N14" s="17">
        <f t="shared" si="0"/>
        <v>442.62</v>
      </c>
      <c r="O14" s="29">
        <f>N14/G1</f>
        <v>134.53495440729483</v>
      </c>
    </row>
    <row r="15" spans="1:19" ht="15" customHeight="1" x14ac:dyDescent="0.2">
      <c r="A15" s="22" t="s">
        <v>46</v>
      </c>
      <c r="B15" s="10">
        <f t="shared" si="1"/>
        <v>42104</v>
      </c>
      <c r="C15" s="9">
        <v>11</v>
      </c>
      <c r="D15" s="11" t="s">
        <v>27</v>
      </c>
      <c r="E15" s="7"/>
      <c r="F15" s="7"/>
      <c r="G15" s="7">
        <v>38</v>
      </c>
      <c r="H15" s="7"/>
      <c r="I15" s="32">
        <v>18</v>
      </c>
      <c r="J15" s="33"/>
      <c r="K15" s="7"/>
      <c r="L15" s="7"/>
      <c r="M15" s="7"/>
      <c r="N15" s="17">
        <f t="shared" si="0"/>
        <v>56</v>
      </c>
      <c r="O15" s="29">
        <f>N15/G1</f>
        <v>17.021276595744681</v>
      </c>
    </row>
    <row r="16" spans="1:19" ht="15" customHeight="1" x14ac:dyDescent="0.2">
      <c r="A16" s="22" t="s">
        <v>47</v>
      </c>
      <c r="B16" s="10">
        <f t="shared" si="1"/>
        <v>42105</v>
      </c>
      <c r="C16" s="9">
        <v>12</v>
      </c>
      <c r="D16" s="11" t="s">
        <v>27</v>
      </c>
      <c r="E16" s="7"/>
      <c r="F16" s="7"/>
      <c r="G16" s="7">
        <v>70.400000000000006</v>
      </c>
      <c r="H16" s="7">
        <v>12.8</v>
      </c>
      <c r="I16" s="32"/>
      <c r="J16" s="33"/>
      <c r="K16" s="7"/>
      <c r="L16" s="7"/>
      <c r="M16" s="7"/>
      <c r="N16" s="17">
        <f t="shared" si="0"/>
        <v>83.2</v>
      </c>
      <c r="O16" s="29">
        <f>N16/G1</f>
        <v>25.288753799392097</v>
      </c>
    </row>
    <row r="17" spans="1:15" ht="15" customHeight="1" x14ac:dyDescent="0.2">
      <c r="A17" s="22" t="s">
        <v>41</v>
      </c>
      <c r="B17" s="10">
        <f t="shared" si="1"/>
        <v>42106</v>
      </c>
      <c r="C17" s="9">
        <v>13</v>
      </c>
      <c r="D17" s="11" t="s">
        <v>27</v>
      </c>
      <c r="E17" s="7"/>
      <c r="F17" s="7"/>
      <c r="G17" s="7">
        <v>42</v>
      </c>
      <c r="H17" s="7">
        <v>6.3</v>
      </c>
      <c r="I17" s="32"/>
      <c r="J17" s="33"/>
      <c r="K17" s="7"/>
      <c r="L17" s="7"/>
      <c r="M17" s="7"/>
      <c r="N17" s="17">
        <f t="shared" si="0"/>
        <v>48.3</v>
      </c>
      <c r="O17" s="29">
        <f>N17/G1</f>
        <v>14.680851063829786</v>
      </c>
    </row>
    <row r="18" spans="1:15" ht="15" customHeight="1" x14ac:dyDescent="0.2">
      <c r="A18" s="22" t="s">
        <v>42</v>
      </c>
      <c r="B18" s="10">
        <f t="shared" si="1"/>
        <v>42107</v>
      </c>
      <c r="C18" s="9">
        <v>14</v>
      </c>
      <c r="D18" s="11" t="s">
        <v>27</v>
      </c>
      <c r="E18" s="7"/>
      <c r="F18" s="7"/>
      <c r="G18" s="7">
        <v>60.85</v>
      </c>
      <c r="H18" s="7">
        <v>13</v>
      </c>
      <c r="I18" s="32"/>
      <c r="J18" s="33"/>
      <c r="K18" s="7"/>
      <c r="L18" s="7"/>
      <c r="M18" s="7"/>
      <c r="N18" s="17">
        <f t="shared" si="0"/>
        <v>73.849999999999994</v>
      </c>
      <c r="O18" s="29">
        <f>N18/G1</f>
        <v>22.446808510638295</v>
      </c>
    </row>
    <row r="19" spans="1:15" ht="15" customHeight="1" x14ac:dyDescent="0.2">
      <c r="A19" s="22" t="s">
        <v>43</v>
      </c>
      <c r="B19" s="10">
        <f t="shared" si="1"/>
        <v>42108</v>
      </c>
      <c r="C19" s="9">
        <v>15</v>
      </c>
      <c r="D19" s="11" t="s">
        <v>34</v>
      </c>
      <c r="E19" s="7"/>
      <c r="F19" s="7">
        <v>381.16</v>
      </c>
      <c r="G19" s="7">
        <v>9.5</v>
      </c>
      <c r="H19" s="7">
        <v>301.33</v>
      </c>
      <c r="I19" s="32"/>
      <c r="J19" s="33"/>
      <c r="K19" s="7">
        <v>3.75</v>
      </c>
      <c r="L19" s="7"/>
      <c r="M19" s="7"/>
      <c r="N19" s="17">
        <f t="shared" si="0"/>
        <v>695.74</v>
      </c>
      <c r="O19" s="29">
        <f>N19/G1</f>
        <v>211.47112462006078</v>
      </c>
    </row>
    <row r="20" spans="1:15" ht="15" customHeight="1" x14ac:dyDescent="0.2">
      <c r="A20" s="22" t="s">
        <v>44</v>
      </c>
      <c r="B20" s="10">
        <f t="shared" si="1"/>
        <v>42109</v>
      </c>
      <c r="C20" s="9">
        <v>16</v>
      </c>
      <c r="D20" s="11" t="s">
        <v>35</v>
      </c>
      <c r="E20" s="7"/>
      <c r="F20" s="7"/>
      <c r="G20" s="7">
        <v>47.7</v>
      </c>
      <c r="H20" s="7"/>
      <c r="I20" s="32"/>
      <c r="J20" s="33">
        <v>338.37</v>
      </c>
      <c r="K20" s="7"/>
      <c r="L20" s="7">
        <v>21</v>
      </c>
      <c r="M20" s="7"/>
      <c r="N20" s="17">
        <f t="shared" si="0"/>
        <v>407.07</v>
      </c>
      <c r="O20" s="29">
        <f>N20/G1</f>
        <v>123.72948328267476</v>
      </c>
    </row>
    <row r="21" spans="1:15" ht="15" customHeight="1" x14ac:dyDescent="0.2">
      <c r="A21" s="22" t="s">
        <v>45</v>
      </c>
      <c r="B21" s="10">
        <f t="shared" si="1"/>
        <v>42110</v>
      </c>
      <c r="C21" s="9">
        <v>17</v>
      </c>
      <c r="D21" s="11" t="s">
        <v>35</v>
      </c>
      <c r="E21" s="7"/>
      <c r="F21" s="7"/>
      <c r="G21" s="7">
        <v>18</v>
      </c>
      <c r="H21" s="7"/>
      <c r="I21" s="32"/>
      <c r="J21" s="33"/>
      <c r="K21" s="7"/>
      <c r="L21" s="7"/>
      <c r="M21" s="7"/>
      <c r="N21" s="17">
        <f t="shared" si="0"/>
        <v>18</v>
      </c>
      <c r="O21" s="29">
        <f>N21/G1</f>
        <v>5.4711246200607899</v>
      </c>
    </row>
    <row r="22" spans="1:15" ht="15" customHeight="1" x14ac:dyDescent="0.2">
      <c r="A22" s="22" t="s">
        <v>46</v>
      </c>
      <c r="B22" s="10">
        <f t="shared" si="1"/>
        <v>42111</v>
      </c>
      <c r="C22" s="9">
        <v>18</v>
      </c>
      <c r="D22" s="11" t="s">
        <v>35</v>
      </c>
      <c r="E22" s="7"/>
      <c r="F22" s="7"/>
      <c r="G22" s="7">
        <v>57.5</v>
      </c>
      <c r="H22" s="7"/>
      <c r="I22" s="32"/>
      <c r="J22" s="33"/>
      <c r="K22" s="7"/>
      <c r="L22" s="7"/>
      <c r="M22" s="7"/>
      <c r="N22" s="17">
        <f t="shared" si="0"/>
        <v>57.5</v>
      </c>
      <c r="O22" s="29">
        <f>N22/G1</f>
        <v>17.477203647416413</v>
      </c>
    </row>
    <row r="23" spans="1:15" ht="15" customHeight="1" x14ac:dyDescent="0.2">
      <c r="A23" s="22" t="s">
        <v>47</v>
      </c>
      <c r="B23" s="10">
        <f t="shared" si="1"/>
        <v>42112</v>
      </c>
      <c r="C23" s="9">
        <v>19</v>
      </c>
      <c r="D23" s="11" t="s">
        <v>36</v>
      </c>
      <c r="E23" s="7"/>
      <c r="F23" s="7"/>
      <c r="G23" s="7">
        <v>42</v>
      </c>
      <c r="H23" s="7"/>
      <c r="I23" s="32"/>
      <c r="J23" s="33"/>
      <c r="K23" s="7"/>
      <c r="L23" s="7"/>
      <c r="M23" s="7"/>
      <c r="N23" s="17">
        <f t="shared" si="0"/>
        <v>42</v>
      </c>
      <c r="O23" s="29">
        <f>N23/G1</f>
        <v>12.76595744680851</v>
      </c>
    </row>
    <row r="24" spans="1:15" ht="15" customHeight="1" x14ac:dyDescent="0.2">
      <c r="A24" s="22" t="s">
        <v>41</v>
      </c>
      <c r="B24" s="10">
        <f t="shared" si="1"/>
        <v>42113</v>
      </c>
      <c r="C24" s="9">
        <v>20</v>
      </c>
      <c r="D24" s="11" t="s">
        <v>28</v>
      </c>
      <c r="E24" s="7"/>
      <c r="F24" s="7">
        <v>240</v>
      </c>
      <c r="G24" s="7">
        <v>90</v>
      </c>
      <c r="H24" s="7">
        <v>354.64</v>
      </c>
      <c r="I24" s="32"/>
      <c r="J24" s="33"/>
      <c r="K24" s="7">
        <v>2.5</v>
      </c>
      <c r="L24" s="7"/>
      <c r="M24" s="7"/>
      <c r="N24" s="17">
        <f t="shared" si="0"/>
        <v>687.14</v>
      </c>
      <c r="O24" s="29">
        <f>N24/G1</f>
        <v>208.85714285714286</v>
      </c>
    </row>
    <row r="25" spans="1:15" ht="15" customHeight="1" x14ac:dyDescent="0.2">
      <c r="A25" s="22" t="s">
        <v>42</v>
      </c>
      <c r="B25" s="10">
        <f t="shared" si="1"/>
        <v>42114</v>
      </c>
      <c r="C25" s="9">
        <v>21</v>
      </c>
      <c r="D25" s="11" t="s">
        <v>29</v>
      </c>
      <c r="E25" s="7"/>
      <c r="F25" s="7"/>
      <c r="G25" s="7">
        <v>76</v>
      </c>
      <c r="H25" s="7">
        <v>16</v>
      </c>
      <c r="I25" s="32"/>
      <c r="J25" s="33"/>
      <c r="K25" s="7"/>
      <c r="L25" s="7"/>
      <c r="M25" s="7"/>
      <c r="N25" s="17">
        <f t="shared" si="0"/>
        <v>92</v>
      </c>
      <c r="O25" s="29">
        <f>N25/G1</f>
        <v>27.96352583586626</v>
      </c>
    </row>
    <row r="26" spans="1:15" ht="15" customHeight="1" x14ac:dyDescent="0.2">
      <c r="A26" s="22" t="s">
        <v>43</v>
      </c>
      <c r="B26" s="10">
        <f t="shared" si="1"/>
        <v>42115</v>
      </c>
      <c r="C26" s="9">
        <v>22</v>
      </c>
      <c r="D26" s="11" t="s">
        <v>29</v>
      </c>
      <c r="E26" s="7"/>
      <c r="F26" s="7"/>
      <c r="G26" s="7">
        <v>59</v>
      </c>
      <c r="H26" s="7"/>
      <c r="I26" s="32">
        <v>16</v>
      </c>
      <c r="J26" s="33"/>
      <c r="K26" s="7">
        <v>8.9</v>
      </c>
      <c r="L26" s="7"/>
      <c r="M26" s="7"/>
      <c r="N26" s="17">
        <f t="shared" si="0"/>
        <v>83.9</v>
      </c>
      <c r="O26" s="29">
        <f>N26/G1</f>
        <v>25.501519756838906</v>
      </c>
    </row>
    <row r="27" spans="1:15" ht="15" customHeight="1" x14ac:dyDescent="0.2">
      <c r="A27" s="22" t="s">
        <v>44</v>
      </c>
      <c r="B27" s="10">
        <f t="shared" si="1"/>
        <v>42116</v>
      </c>
      <c r="C27" s="9">
        <v>23</v>
      </c>
      <c r="D27" s="11" t="s">
        <v>37</v>
      </c>
      <c r="E27" s="7"/>
      <c r="F27" s="7"/>
      <c r="G27" s="7">
        <v>28.5</v>
      </c>
      <c r="H27" s="7">
        <v>368</v>
      </c>
      <c r="I27" s="32"/>
      <c r="J27" s="33"/>
      <c r="K27" s="7"/>
      <c r="L27" s="7"/>
      <c r="M27" s="7">
        <v>19.989999999999998</v>
      </c>
      <c r="N27" s="17">
        <f t="shared" si="0"/>
        <v>416.49</v>
      </c>
      <c r="O27" s="29">
        <f>N27/G1</f>
        <v>126.59270516717325</v>
      </c>
    </row>
    <row r="28" spans="1:15" ht="15" customHeight="1" x14ac:dyDescent="0.2">
      <c r="A28" s="22" t="s">
        <v>45</v>
      </c>
      <c r="B28" s="10">
        <f t="shared" si="1"/>
        <v>42117</v>
      </c>
      <c r="C28" s="9">
        <v>24</v>
      </c>
      <c r="D28" s="11" t="s">
        <v>38</v>
      </c>
      <c r="E28" s="7"/>
      <c r="F28" s="7"/>
      <c r="G28" s="7">
        <v>84.5</v>
      </c>
      <c r="H28" s="7"/>
      <c r="I28" s="32"/>
      <c r="J28" s="33"/>
      <c r="K28" s="7"/>
      <c r="L28" s="7"/>
      <c r="M28" s="7">
        <v>16</v>
      </c>
      <c r="N28" s="17">
        <f t="shared" si="0"/>
        <v>100.5</v>
      </c>
      <c r="O28" s="29">
        <f>N28/G1</f>
        <v>30.54711246200608</v>
      </c>
    </row>
    <row r="29" spans="1:15" ht="15" customHeight="1" x14ac:dyDescent="0.2">
      <c r="A29" s="22" t="s">
        <v>46</v>
      </c>
      <c r="B29" s="10">
        <f t="shared" si="1"/>
        <v>42118</v>
      </c>
      <c r="C29" s="9">
        <v>25</v>
      </c>
      <c r="D29" s="11" t="s">
        <v>38</v>
      </c>
      <c r="E29" s="7"/>
      <c r="F29" s="7"/>
      <c r="G29" s="7">
        <v>82</v>
      </c>
      <c r="H29" s="7"/>
      <c r="I29" s="32"/>
      <c r="J29" s="33"/>
      <c r="K29" s="7">
        <v>15</v>
      </c>
      <c r="L29" s="7"/>
      <c r="M29" s="7"/>
      <c r="N29" s="17">
        <f t="shared" si="0"/>
        <v>97</v>
      </c>
      <c r="O29" s="29">
        <f>N29/G1</f>
        <v>29.483282674772035</v>
      </c>
    </row>
    <row r="30" spans="1:15" ht="15" customHeight="1" x14ac:dyDescent="0.2">
      <c r="A30" s="22" t="s">
        <v>47</v>
      </c>
      <c r="B30" s="10">
        <f t="shared" si="1"/>
        <v>42119</v>
      </c>
      <c r="C30" s="9">
        <v>26</v>
      </c>
      <c r="D30" s="11" t="s">
        <v>38</v>
      </c>
      <c r="E30" s="7"/>
      <c r="F30" s="7"/>
      <c r="G30" s="7">
        <v>58</v>
      </c>
      <c r="H30" s="7"/>
      <c r="I30" s="32"/>
      <c r="J30" s="33"/>
      <c r="K30" s="7"/>
      <c r="L30" s="7"/>
      <c r="M30" s="7"/>
      <c r="N30" s="17">
        <f t="shared" si="0"/>
        <v>58</v>
      </c>
      <c r="O30" s="29">
        <f>N30/G1</f>
        <v>17.62917933130699</v>
      </c>
    </row>
    <row r="31" spans="1:15" ht="15" customHeight="1" x14ac:dyDescent="0.2">
      <c r="A31" s="22" t="s">
        <v>41</v>
      </c>
      <c r="B31" s="10">
        <f t="shared" si="1"/>
        <v>42120</v>
      </c>
      <c r="C31" s="9">
        <v>27</v>
      </c>
      <c r="D31" s="11" t="s">
        <v>39</v>
      </c>
      <c r="E31" s="7"/>
      <c r="F31" s="7"/>
      <c r="G31" s="7">
        <v>35.5</v>
      </c>
      <c r="H31" s="7">
        <v>362.96</v>
      </c>
      <c r="I31" s="32"/>
      <c r="J31" s="33"/>
      <c r="K31" s="7">
        <v>2</v>
      </c>
      <c r="L31" s="7"/>
      <c r="M31" s="7"/>
      <c r="N31" s="17">
        <f t="shared" si="0"/>
        <v>400.46</v>
      </c>
      <c r="O31" s="29">
        <f>N31/G1</f>
        <v>121.72036474164133</v>
      </c>
    </row>
    <row r="32" spans="1:15" ht="15" customHeight="1" x14ac:dyDescent="0.2">
      <c r="A32" s="22" t="s">
        <v>42</v>
      </c>
      <c r="B32" s="10">
        <f t="shared" si="1"/>
        <v>42121</v>
      </c>
      <c r="C32" s="9">
        <v>28</v>
      </c>
      <c r="D32" s="41" t="s">
        <v>40</v>
      </c>
      <c r="E32" s="42"/>
      <c r="F32" s="42"/>
      <c r="G32" s="42">
        <v>1</v>
      </c>
      <c r="H32" s="42"/>
      <c r="I32" s="43"/>
      <c r="J32" s="44"/>
      <c r="K32" s="42">
        <v>2</v>
      </c>
      <c r="L32" s="40"/>
      <c r="M32" s="40"/>
      <c r="N32" s="17">
        <f t="shared" si="0"/>
        <v>3</v>
      </c>
      <c r="O32" s="29">
        <f>N32/G1</f>
        <v>0.91185410334346506</v>
      </c>
    </row>
    <row r="33" spans="1:15" ht="15" customHeight="1" x14ac:dyDescent="0.2">
      <c r="A33" s="22" t="s">
        <v>43</v>
      </c>
      <c r="B33" s="10">
        <f t="shared" si="1"/>
        <v>42122</v>
      </c>
      <c r="C33" s="9">
        <v>29</v>
      </c>
      <c r="D33" s="11" t="s">
        <v>40</v>
      </c>
      <c r="E33" s="7"/>
      <c r="F33" s="7"/>
      <c r="G33" s="7">
        <v>106</v>
      </c>
      <c r="H33" s="7">
        <v>410</v>
      </c>
      <c r="I33" s="32"/>
      <c r="J33" s="33"/>
      <c r="K33" s="7">
        <v>25</v>
      </c>
      <c r="L33" s="7"/>
      <c r="M33" s="7"/>
      <c r="N33" s="17">
        <f t="shared" si="0"/>
        <v>541</v>
      </c>
      <c r="O33" s="29">
        <f>N33/G1</f>
        <v>164.43768996960486</v>
      </c>
    </row>
    <row r="34" spans="1:15" ht="15" customHeight="1" x14ac:dyDescent="0.2">
      <c r="A34" s="22" t="s">
        <v>44</v>
      </c>
      <c r="B34" s="10">
        <f t="shared" si="1"/>
        <v>42123</v>
      </c>
      <c r="C34" s="9">
        <v>30</v>
      </c>
      <c r="D34" s="11" t="s">
        <v>30</v>
      </c>
      <c r="E34" s="7"/>
      <c r="F34" s="7"/>
      <c r="G34" s="7">
        <v>34</v>
      </c>
      <c r="H34" s="7"/>
      <c r="I34" s="32"/>
      <c r="J34" s="33"/>
      <c r="K34" s="7"/>
      <c r="L34" s="7"/>
      <c r="M34" s="7"/>
      <c r="N34" s="17">
        <f t="shared" ref="N34:N37" si="2">SUM(E34:M34)</f>
        <v>34</v>
      </c>
      <c r="O34" s="29">
        <f>N34/G1</f>
        <v>10.334346504559271</v>
      </c>
    </row>
    <row r="35" spans="1:15" ht="15" customHeight="1" x14ac:dyDescent="0.2">
      <c r="A35" s="22" t="s">
        <v>45</v>
      </c>
      <c r="B35" s="10">
        <f t="shared" si="1"/>
        <v>42124</v>
      </c>
      <c r="C35" s="9">
        <v>31</v>
      </c>
      <c r="D35" s="11" t="s">
        <v>30</v>
      </c>
      <c r="E35" s="7"/>
      <c r="F35" s="7"/>
      <c r="G35" s="7">
        <v>3</v>
      </c>
      <c r="H35" s="7"/>
      <c r="I35" s="32"/>
      <c r="J35" s="33"/>
      <c r="K35" s="7"/>
      <c r="L35" s="7"/>
      <c r="M35" s="7"/>
      <c r="N35" s="17">
        <f t="shared" si="2"/>
        <v>3</v>
      </c>
      <c r="O35" s="29">
        <f>N35/G1</f>
        <v>0.91185410334346506</v>
      </c>
    </row>
    <row r="36" spans="1:15" ht="15" customHeight="1" x14ac:dyDescent="0.2">
      <c r="A36" s="22" t="s">
        <v>46</v>
      </c>
      <c r="B36" s="10">
        <f t="shared" si="1"/>
        <v>42125</v>
      </c>
      <c r="C36" s="9">
        <v>32</v>
      </c>
      <c r="D36" s="11" t="s">
        <v>30</v>
      </c>
      <c r="E36" s="7"/>
      <c r="F36" s="7"/>
      <c r="G36" s="7">
        <v>14</v>
      </c>
      <c r="H36" s="7"/>
      <c r="I36" s="32"/>
      <c r="J36" s="33"/>
      <c r="K36" s="7"/>
      <c r="L36" s="7"/>
      <c r="M36" s="7"/>
      <c r="N36" s="17">
        <f t="shared" si="2"/>
        <v>14</v>
      </c>
      <c r="O36" s="29">
        <f>N36/G1</f>
        <v>4.2553191489361701</v>
      </c>
    </row>
    <row r="37" spans="1:15" ht="15" customHeight="1" x14ac:dyDescent="0.2">
      <c r="A37" s="22" t="s">
        <v>47</v>
      </c>
      <c r="B37" s="10">
        <f t="shared" si="1"/>
        <v>42126</v>
      </c>
      <c r="C37" s="9">
        <v>33</v>
      </c>
      <c r="D37" s="11" t="s">
        <v>30</v>
      </c>
      <c r="E37" s="7"/>
      <c r="F37" s="7"/>
      <c r="G37" s="7">
        <v>10</v>
      </c>
      <c r="H37" s="7"/>
      <c r="I37" s="32"/>
      <c r="J37" s="33"/>
      <c r="K37" s="7"/>
      <c r="L37" s="7"/>
      <c r="M37" s="7"/>
      <c r="N37" s="17">
        <f t="shared" si="2"/>
        <v>10</v>
      </c>
      <c r="O37" s="29">
        <f>N37/G1</f>
        <v>3.0395136778115499</v>
      </c>
    </row>
    <row r="38" spans="1:15" ht="15" customHeight="1" x14ac:dyDescent="0.2">
      <c r="A38" s="22" t="s">
        <v>41</v>
      </c>
      <c r="B38" s="10">
        <f t="shared" si="1"/>
        <v>42127</v>
      </c>
      <c r="C38" s="9">
        <v>34</v>
      </c>
      <c r="D38" s="11" t="s">
        <v>32</v>
      </c>
      <c r="E38" s="7"/>
      <c r="F38" s="7"/>
      <c r="G38" s="7">
        <v>56</v>
      </c>
      <c r="H38" s="7"/>
      <c r="I38" s="32"/>
      <c r="J38" s="33"/>
      <c r="K38" s="7"/>
      <c r="L38" s="7"/>
      <c r="M38" s="7"/>
      <c r="N38" s="17">
        <f t="shared" si="0"/>
        <v>56</v>
      </c>
      <c r="O38" s="29">
        <f>N38/G1</f>
        <v>17.021276595744681</v>
      </c>
    </row>
    <row r="39" spans="1:15" ht="15" customHeight="1" x14ac:dyDescent="0.2">
      <c r="A39" s="22" t="s">
        <v>42</v>
      </c>
      <c r="B39" s="10">
        <f t="shared" si="1"/>
        <v>42128</v>
      </c>
      <c r="C39" s="9">
        <v>35</v>
      </c>
      <c r="D39" s="11" t="s">
        <v>32</v>
      </c>
      <c r="E39" s="7"/>
      <c r="F39" s="7"/>
      <c r="G39" s="7">
        <v>53</v>
      </c>
      <c r="H39" s="7"/>
      <c r="I39" s="32"/>
      <c r="J39" s="33"/>
      <c r="K39" s="7"/>
      <c r="L39" s="7"/>
      <c r="M39" s="7"/>
      <c r="N39" s="17">
        <f t="shared" si="0"/>
        <v>53</v>
      </c>
      <c r="O39" s="29">
        <f>N39/G1</f>
        <v>16.109422492401215</v>
      </c>
    </row>
    <row r="40" spans="1:15" ht="15" customHeight="1" x14ac:dyDescent="0.2">
      <c r="A40" s="22" t="s">
        <v>43</v>
      </c>
      <c r="B40" s="10">
        <f t="shared" si="1"/>
        <v>42129</v>
      </c>
      <c r="C40" s="9">
        <v>36</v>
      </c>
      <c r="D40" s="11" t="s">
        <v>32</v>
      </c>
      <c r="E40" s="7"/>
      <c r="F40" s="7"/>
      <c r="G40" s="7">
        <v>36.5</v>
      </c>
      <c r="H40" s="7"/>
      <c r="I40" s="32"/>
      <c r="J40" s="33"/>
      <c r="K40" s="7"/>
      <c r="L40" s="7"/>
      <c r="M40" s="7"/>
      <c r="N40" s="17">
        <f t="shared" si="0"/>
        <v>36.5</v>
      </c>
      <c r="O40" s="29">
        <f>N40/G1</f>
        <v>11.094224924012158</v>
      </c>
    </row>
    <row r="41" spans="1:15" ht="15" customHeight="1" x14ac:dyDescent="0.2">
      <c r="A41" s="22" t="s">
        <v>44</v>
      </c>
      <c r="B41" s="10">
        <f t="shared" si="1"/>
        <v>42130</v>
      </c>
      <c r="C41" s="9">
        <v>37</v>
      </c>
      <c r="D41" s="11" t="s">
        <v>32</v>
      </c>
      <c r="E41" s="7"/>
      <c r="F41" s="7"/>
      <c r="G41" s="7">
        <v>64</v>
      </c>
      <c r="H41" s="7">
        <v>10</v>
      </c>
      <c r="I41" s="32"/>
      <c r="J41" s="33"/>
      <c r="K41" s="7"/>
      <c r="L41" s="7"/>
      <c r="M41" s="7">
        <v>19.989999999999998</v>
      </c>
      <c r="N41" s="17">
        <f t="shared" ref="N41:N47" si="3">SUM(E41:M41)</f>
        <v>93.99</v>
      </c>
      <c r="O41" s="29">
        <f>N41/G1</f>
        <v>28.568389057750757</v>
      </c>
    </row>
    <row r="42" spans="1:15" ht="15" customHeight="1" x14ac:dyDescent="0.2">
      <c r="A42" s="22" t="s">
        <v>45</v>
      </c>
      <c r="B42" s="10">
        <f t="shared" si="1"/>
        <v>42131</v>
      </c>
      <c r="C42" s="9">
        <v>38</v>
      </c>
      <c r="D42" s="11" t="s">
        <v>51</v>
      </c>
      <c r="E42" s="7"/>
      <c r="F42" s="7"/>
      <c r="G42" s="7">
        <v>48</v>
      </c>
      <c r="H42" s="7">
        <v>571.65</v>
      </c>
      <c r="I42" s="32"/>
      <c r="J42" s="33"/>
      <c r="K42" s="7"/>
      <c r="L42" s="7"/>
      <c r="M42" s="7"/>
      <c r="N42" s="17">
        <f t="shared" si="3"/>
        <v>619.65</v>
      </c>
      <c r="O42" s="29">
        <f>N42/G1</f>
        <v>188.34346504559269</v>
      </c>
    </row>
    <row r="43" spans="1:15" ht="15" customHeight="1" x14ac:dyDescent="0.2">
      <c r="A43" s="22" t="s">
        <v>46</v>
      </c>
      <c r="B43" s="10">
        <f t="shared" si="1"/>
        <v>42132</v>
      </c>
      <c r="C43" s="9">
        <v>39</v>
      </c>
      <c r="D43" s="11" t="s">
        <v>48</v>
      </c>
      <c r="E43" s="7"/>
      <c r="F43" s="7"/>
      <c r="G43" s="7">
        <v>55.5</v>
      </c>
      <c r="H43" s="7">
        <v>17</v>
      </c>
      <c r="I43" s="32"/>
      <c r="J43" s="33"/>
      <c r="K43" s="7">
        <v>3.25</v>
      </c>
      <c r="L43" s="7"/>
      <c r="M43" s="7"/>
      <c r="N43" s="17">
        <f t="shared" si="3"/>
        <v>75.75</v>
      </c>
      <c r="O43" s="29">
        <f>N43/G1</f>
        <v>23.024316109422493</v>
      </c>
    </row>
    <row r="44" spans="1:15" ht="15" customHeight="1" x14ac:dyDescent="0.2">
      <c r="A44" s="22" t="s">
        <v>47</v>
      </c>
      <c r="B44" s="10">
        <f>B43+1</f>
        <v>42133</v>
      </c>
      <c r="C44" s="9">
        <v>40</v>
      </c>
      <c r="D44" s="11" t="s">
        <v>48</v>
      </c>
      <c r="E44" s="7"/>
      <c r="F44" s="7"/>
      <c r="G44" s="7">
        <v>58</v>
      </c>
      <c r="H44" s="7">
        <v>10</v>
      </c>
      <c r="I44" s="32"/>
      <c r="J44" s="33"/>
      <c r="K44" s="7"/>
      <c r="L44" s="7"/>
      <c r="M44" s="7"/>
      <c r="N44" s="17">
        <f t="shared" ref="N44" si="4">SUM(E44:M44)</f>
        <v>68</v>
      </c>
      <c r="O44" s="29">
        <f>N44/G1</f>
        <v>20.668693009118542</v>
      </c>
    </row>
    <row r="45" spans="1:15" ht="15" customHeight="1" x14ac:dyDescent="0.2">
      <c r="A45" s="22" t="s">
        <v>41</v>
      </c>
      <c r="B45" s="10">
        <f>B44+1</f>
        <v>42134</v>
      </c>
      <c r="C45" s="9">
        <v>41</v>
      </c>
      <c r="D45" s="11" t="s">
        <v>48</v>
      </c>
      <c r="E45" s="7"/>
      <c r="F45" s="7"/>
      <c r="G45" s="7">
        <v>25.5</v>
      </c>
      <c r="H45" s="7">
        <v>20</v>
      </c>
      <c r="I45" s="32"/>
      <c r="J45" s="33"/>
      <c r="K45" s="7"/>
      <c r="L45" s="7"/>
      <c r="M45" s="7"/>
      <c r="N45" s="17">
        <f t="shared" ref="N45" si="5">SUM(E45:M45)</f>
        <v>45.5</v>
      </c>
      <c r="O45" s="29">
        <f>N45/G1</f>
        <v>13.829787234042554</v>
      </c>
    </row>
    <row r="46" spans="1:15" ht="15" customHeight="1" x14ac:dyDescent="0.2">
      <c r="A46" s="22" t="s">
        <v>42</v>
      </c>
      <c r="B46" s="10">
        <f t="shared" ref="B46:B47" si="6">B45+1</f>
        <v>42135</v>
      </c>
      <c r="C46" s="9">
        <v>42</v>
      </c>
      <c r="D46" s="11" t="s">
        <v>49</v>
      </c>
      <c r="E46" s="7"/>
      <c r="F46" s="7"/>
      <c r="G46" s="7">
        <v>47</v>
      </c>
      <c r="H46" s="7">
        <v>420</v>
      </c>
      <c r="I46" s="32"/>
      <c r="J46" s="33"/>
      <c r="K46" s="7"/>
      <c r="L46" s="7"/>
      <c r="M46" s="7"/>
      <c r="N46" s="17">
        <f t="shared" ref="N46" si="7">SUM(E46:M46)</f>
        <v>467</v>
      </c>
      <c r="O46" s="29">
        <f>N46/G1</f>
        <v>141.94528875379939</v>
      </c>
    </row>
    <row r="47" spans="1:15" ht="15" customHeight="1" x14ac:dyDescent="0.2">
      <c r="A47" s="22" t="s">
        <v>43</v>
      </c>
      <c r="B47" s="10">
        <f t="shared" si="6"/>
        <v>42136</v>
      </c>
      <c r="C47" s="9">
        <v>43</v>
      </c>
      <c r="D47" s="11" t="s">
        <v>50</v>
      </c>
      <c r="E47" s="7"/>
      <c r="F47" s="7">
        <v>50</v>
      </c>
      <c r="G47" s="7">
        <v>13</v>
      </c>
      <c r="H47" s="7">
        <v>30</v>
      </c>
      <c r="I47" s="32"/>
      <c r="J47" s="33"/>
      <c r="K47" s="7"/>
      <c r="L47" s="7"/>
      <c r="M47" s="7"/>
      <c r="N47" s="17">
        <f t="shared" si="3"/>
        <v>93</v>
      </c>
      <c r="O47" s="29">
        <f>N47/G1</f>
        <v>28.267477203647417</v>
      </c>
    </row>
    <row r="48" spans="1:15" ht="15" customHeight="1" x14ac:dyDescent="0.2">
      <c r="B48" s="10"/>
      <c r="D48" s="22" t="s">
        <v>15</v>
      </c>
      <c r="E48" s="18">
        <f t="shared" ref="E48:N48" si="8">SUM(E5:E47)</f>
        <v>0</v>
      </c>
      <c r="F48" s="18">
        <f t="shared" si="8"/>
        <v>1290.48</v>
      </c>
      <c r="G48" s="18">
        <f t="shared" si="8"/>
        <v>1920.75</v>
      </c>
      <c r="H48" s="18">
        <f t="shared" si="8"/>
        <v>4008.7</v>
      </c>
      <c r="I48" s="34">
        <f t="shared" si="8"/>
        <v>330</v>
      </c>
      <c r="J48" s="35">
        <f t="shared" si="8"/>
        <v>338.37</v>
      </c>
      <c r="K48" s="18">
        <f t="shared" si="8"/>
        <v>80.400000000000006</v>
      </c>
      <c r="L48" s="18">
        <f t="shared" si="8"/>
        <v>21</v>
      </c>
      <c r="M48" s="18">
        <f t="shared" si="8"/>
        <v>115.94999999999999</v>
      </c>
      <c r="N48" s="18">
        <f t="shared" si="8"/>
        <v>8105.6499999999987</v>
      </c>
      <c r="O48" s="18"/>
    </row>
    <row r="49" spans="2:15" ht="15" customHeight="1" x14ac:dyDescent="0.2">
      <c r="B49" s="4"/>
      <c r="C49" s="4"/>
      <c r="D49" s="21" t="s">
        <v>14</v>
      </c>
      <c r="E49" s="27">
        <f>E48/G1</f>
        <v>0</v>
      </c>
      <c r="F49" s="27">
        <f>F48/G1</f>
        <v>392.24316109422494</v>
      </c>
      <c r="G49" s="27">
        <f>G48/G1</f>
        <v>583.81458966565344</v>
      </c>
      <c r="H49" s="27">
        <f>H48/G1</f>
        <v>1218.449848024316</v>
      </c>
      <c r="I49" s="36">
        <f>I48/G1</f>
        <v>100.30395136778115</v>
      </c>
      <c r="J49" s="37">
        <f>J48/G1</f>
        <v>102.84802431610942</v>
      </c>
      <c r="K49" s="27">
        <f>K48/G1</f>
        <v>24.437689969604865</v>
      </c>
      <c r="L49" s="27">
        <f>L48/G1</f>
        <v>6.3829787234042552</v>
      </c>
      <c r="M49" s="27">
        <f>M48/G1</f>
        <v>35.243161094224924</v>
      </c>
      <c r="N49" s="3"/>
      <c r="O49" s="18"/>
    </row>
    <row r="50" spans="2:15" ht="15" customHeight="1" x14ac:dyDescent="0.2">
      <c r="D50" s="25" t="s">
        <v>16</v>
      </c>
      <c r="E50" s="28">
        <f>E49/C47</f>
        <v>0</v>
      </c>
      <c r="F50" s="28">
        <f>F49/C47</f>
        <v>9.1219339789354645</v>
      </c>
      <c r="G50" s="28">
        <f>G49/C47</f>
        <v>13.577083480596592</v>
      </c>
      <c r="H50" s="28">
        <f>H49/C47</f>
        <v>28.336042977309674</v>
      </c>
      <c r="I50" s="52">
        <f>(I49+J49)/C47</f>
        <v>4.7244645507881522</v>
      </c>
      <c r="J50" s="53"/>
      <c r="K50" s="28">
        <f>K49/C47</f>
        <v>0.56831837138615959</v>
      </c>
      <c r="L50" s="28">
        <f>L49/C47</f>
        <v>0.14844136566056407</v>
      </c>
      <c r="M50" s="28">
        <f>M49/C47</f>
        <v>0.8196083975401145</v>
      </c>
      <c r="N50" s="3"/>
      <c r="O50" s="19"/>
    </row>
    <row r="51" spans="2:15" ht="15" customHeight="1" x14ac:dyDescent="0.2">
      <c r="D51" s="20" t="s">
        <v>18</v>
      </c>
      <c r="E51" s="39">
        <f>SUM(E49:M49)</f>
        <v>2463.7234042553196</v>
      </c>
    </row>
    <row r="52" spans="2:15" ht="15" customHeight="1" x14ac:dyDescent="0.2">
      <c r="D52" s="20" t="s">
        <v>19</v>
      </c>
      <c r="E52" s="45">
        <f>SUM(E50:M50)</f>
        <v>57.295893122216732</v>
      </c>
      <c r="F52" s="26"/>
    </row>
    <row r="53" spans="2:15" ht="15" customHeight="1" x14ac:dyDescent="0.2"/>
    <row r="54" spans="2:15" ht="15" customHeight="1" x14ac:dyDescent="0.2"/>
    <row r="55" spans="2:15" ht="15" customHeight="1" x14ac:dyDescent="0.2"/>
    <row r="56" spans="2:15" ht="15" customHeight="1" x14ac:dyDescent="0.2"/>
    <row r="57" spans="2:15" ht="15" customHeight="1" x14ac:dyDescent="0.2"/>
    <row r="58" spans="2:15" ht="15" customHeight="1" x14ac:dyDescent="0.2"/>
    <row r="59" spans="2:15" ht="15" customHeight="1" x14ac:dyDescent="0.2"/>
    <row r="60" spans="2:15" ht="15" customHeight="1" x14ac:dyDescent="0.2"/>
    <row r="61" spans="2:15" ht="15" customHeight="1" x14ac:dyDescent="0.2"/>
    <row r="62" spans="2:15" ht="15" customHeight="1" x14ac:dyDescent="0.2"/>
    <row r="63" spans="2:15" ht="15" customHeight="1" x14ac:dyDescent="0.2"/>
    <row r="64" spans="2:15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</sheetData>
  <sheetProtection insertColumns="0" insertRows="0" deleteColumns="0" deleteRows="0"/>
  <mergeCells count="15">
    <mergeCell ref="I50:J50"/>
    <mergeCell ref="M3:M4"/>
    <mergeCell ref="N3:N4"/>
    <mergeCell ref="O3:O4"/>
    <mergeCell ref="G3:G4"/>
    <mergeCell ref="H3:H4"/>
    <mergeCell ref="K3:K4"/>
    <mergeCell ref="L3:L4"/>
    <mergeCell ref="I3:J3"/>
    <mergeCell ref="B1:C1"/>
    <mergeCell ref="C3:C4"/>
    <mergeCell ref="D3:D4"/>
    <mergeCell ref="E3:E4"/>
    <mergeCell ref="F3:F4"/>
    <mergeCell ref="A3:B4"/>
  </mergeCells>
  <phoneticPr fontId="9" type="noConversion"/>
  <pageMargins left="0.7" right="0.7" top="0.75" bottom="0.75" header="0.3" footer="0.3"/>
  <pageSetup paperSize="9" scale="51" orientation="portrait" horizontalDpi="4294967292" verticalDpi="4294967292"/>
  <colBreaks count="1" manualBreakCount="1">
    <brk id="15" max="1048575" man="1"/>
  </colBreaks>
  <ignoredErrors>
    <ignoredError sqref="O19 O29" formula="1"/>
    <ignoredError sqref="E48:M48 N35:O37 N5:N34 N47:O47 N38:N41 N42:O43 N44:N46" emptyCellReference="1"/>
    <ignoredError sqref="O34 O41" formula="1" emptyCellReference="1"/>
    <ignoredError sqref="B6:B45 B46:B47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Brasile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2015-05-12T19:18:16Z</cp:lastPrinted>
  <dcterms:created xsi:type="dcterms:W3CDTF">2014-10-20T11:35:05Z</dcterms:created>
  <dcterms:modified xsi:type="dcterms:W3CDTF">2024-03-09T20:21:45Z</dcterms:modified>
</cp:coreProperties>
</file>